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5570" windowHeight="12510"/>
  </bookViews>
  <sheets>
    <sheet name="доходы" sheetId="5" r:id="rId1"/>
  </sheets>
  <definedNames>
    <definedName name="_xlnm.Print_Titles" localSheetId="0">доходы!$3:$3</definedName>
    <definedName name="_xlnm.Print_Area" localSheetId="0">доходы!$A$1:$L$261</definedName>
  </definedNames>
  <calcPr calcId="144525"/>
</workbook>
</file>

<file path=xl/calcChain.xml><?xml version="1.0" encoding="utf-8"?>
<calcChain xmlns="http://schemas.openxmlformats.org/spreadsheetml/2006/main">
  <c r="D7" i="5" l="1"/>
  <c r="M4" i="5" l="1"/>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alcChain>
</file>

<file path=xl/comments1.xml><?xml version="1.0" encoding="utf-8"?>
<comments xmlns="http://schemas.openxmlformats.org/spreadsheetml/2006/main">
  <authors>
    <author>Варульникова С.</author>
  </authors>
  <commentList>
    <comment ref="A206" authorId="0">
      <text>
        <r>
          <rPr>
            <b/>
            <sz val="9"/>
            <color indexed="81"/>
            <rFont val="Tahoma"/>
            <family val="2"/>
            <charset val="204"/>
          </rPr>
          <t>Варульникова С.:</t>
        </r>
        <r>
          <rPr>
            <sz val="9"/>
            <color indexed="81"/>
            <rFont val="Tahoma"/>
            <family val="2"/>
            <charset val="204"/>
          </rPr>
          <t xml:space="preserve">
в расходах 816,819</t>
        </r>
      </text>
    </comment>
    <comment ref="A226" authorId="0">
      <text>
        <r>
          <rPr>
            <b/>
            <sz val="9"/>
            <color indexed="81"/>
            <rFont val="Tahoma"/>
            <family val="2"/>
            <charset val="204"/>
          </rPr>
          <t>Варульникова С.:</t>
        </r>
        <r>
          <rPr>
            <sz val="9"/>
            <color indexed="81"/>
            <rFont val="Tahoma"/>
            <family val="2"/>
            <charset val="204"/>
          </rPr>
          <t xml:space="preserve">
в расходах 819,821</t>
        </r>
      </text>
    </comment>
    <comment ref="A235" authorId="0">
      <text>
        <r>
          <rPr>
            <b/>
            <sz val="9"/>
            <color indexed="81"/>
            <rFont val="Tahoma"/>
            <family val="2"/>
            <charset val="204"/>
          </rPr>
          <t>Варульникова С.:</t>
        </r>
        <r>
          <rPr>
            <sz val="9"/>
            <color indexed="81"/>
            <rFont val="Tahoma"/>
            <family val="2"/>
            <charset val="204"/>
          </rPr>
          <t xml:space="preserve">
в расходах 814,816:
814 - 480 000,0
816 - 1 376 000,0</t>
        </r>
      </text>
    </comment>
    <comment ref="L240" authorId="0">
      <text>
        <r>
          <rPr>
            <b/>
            <sz val="9"/>
            <color indexed="81"/>
            <rFont val="Tahoma"/>
            <family val="2"/>
            <charset val="204"/>
          </rPr>
          <t>Варульникова С.:</t>
        </r>
        <r>
          <rPr>
            <sz val="9"/>
            <color indexed="81"/>
            <rFont val="Tahoma"/>
            <family val="2"/>
            <charset val="204"/>
          </rPr>
          <t xml:space="preserve">
в том числе:
4 007 400,0 - (лимиты) по ФЗ в ред.397-ФЗ+7 792 800,0 (дополнительно летом уточнили по расходн.расписанию)</t>
        </r>
      </text>
    </comment>
  </commentList>
</comments>
</file>

<file path=xl/sharedStrings.xml><?xml version="1.0" encoding="utf-8"?>
<sst xmlns="http://schemas.openxmlformats.org/spreadsheetml/2006/main" count="529" uniqueCount="527">
  <si>
    <t>ВСЕГО:</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</si>
  <si>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</si>
  <si>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2 19 02000 02 0000 151</t>
  </si>
  <si>
    <t>ВОЗВРАТ ОСТАТКОВ СУБСИДИЙ, СУБВЕНЦИЙ И ИНЫХ МЕЖБЮДЖЕТНЫХ ТРАНСФЕРТОВ,  ИМЕЮЩИХ ЦЕЛЕВОЕ НАЗНАЧЕНИЕ, ПРОШЛЫХ ЛЕТ</t>
  </si>
  <si>
    <t>2 19 00000 00 0000 000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</si>
  <si>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</si>
  <si>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</si>
  <si>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</si>
  <si>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2 18 02030 02 0000 151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</si>
  <si>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</si>
  <si>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2 18 02000 02 0000 151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</si>
  <si>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</si>
  <si>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2 18 00000 00 0000 151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</si>
  <si>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</si>
  <si>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2 18 00000 00 0000 000</t>
  </si>
  <si>
    <t>Прочие безвозмездные поступления в бюджеты субъектов Российской Федерации</t>
  </si>
  <si>
    <t>2 07 02030 02 0000 180</t>
  </si>
  <si>
    <t>Прочие безвозмездные поступления</t>
  </si>
  <si>
    <t>2 07 00000 00 0000 180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</si>
  <si>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</si>
  <si>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</si>
  <si>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</si>
  <si>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2 03 02030 02 0000 180</t>
  </si>
  <si>
    <t>Безвозмездные поступления от государственных (муниципальных) организаций</t>
  </si>
  <si>
    <t>2 03 00000 00 0000 000</t>
  </si>
  <si>
    <t xml:space="preserve">
Межбюджетные трансферты, передаваемые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
</t>
  </si>
  <si>
    <t>2 02 04121 02 0000 151</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</si>
  <si>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</si>
  <si>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2 02 04120 02 0000 151</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</si>
  <si>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</si>
  <si>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2 02 04118 02 0000 151</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</si>
  <si>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</si>
  <si>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2 02 04081 02 0000 151</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</si>
  <si>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</si>
  <si>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2 02 04095 02 0000 151</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</si>
  <si>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</si>
  <si>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 xml:space="preserve">2 02 04087 02 0000 151 </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</si>
  <si>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</si>
  <si>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2 02 04066 02 0000 151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</si>
  <si>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</si>
  <si>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2 02 04064 02 0000 151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</si>
  <si>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</si>
  <si>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2 02 04062 02 0000 151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</si>
  <si>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</si>
  <si>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2 02 04055 02 0000 151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</si>
  <si>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</si>
  <si>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2 02 04053 02 0000 151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</si>
  <si>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</si>
  <si>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2 02 04052 02 0000 151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</si>
  <si>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</si>
  <si>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2 02 04043 02 0000 151</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</si>
  <si>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</si>
  <si>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2 02 04042 02 0000 151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</si>
  <si>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</si>
  <si>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2 02 04041 02 0000 151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</si>
  <si>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</si>
  <si>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2 02 04025 02 0000 151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</si>
  <si>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</si>
  <si>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2 02 04017 02 0000 151</t>
  </si>
  <si>
    <t>Межбюджетные трансферты, передаваемые бюджетам субъектов Российской Федерации на содержание членов Совета Федерации и их помощников</t>
  </si>
  <si>
    <t>2 02 04002 02 0000 151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</si>
  <si>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</si>
  <si>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2 02 04001 02 0000 151</t>
  </si>
  <si>
    <t>Иные межбюджетные трансферты</t>
  </si>
  <si>
    <t>2 02 04000 00 0000 151</t>
  </si>
  <si>
    <t>Единая субвенция бюджетам субъектов Российской Федерации</t>
  </si>
  <si>
    <t>2 02 03998 02 0000 151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</si>
  <si>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</si>
  <si>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2 02 03128 02 0000 151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</si>
  <si>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</si>
  <si>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2 02 03123 02 0000 151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</si>
  <si>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</si>
  <si>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2 02 03122 02 0000 151</t>
  </si>
  <si>
    <t>Субвенции бюджетам субъектов Российской Федерации на проведение Всероссийской сельскохозяйственной переписи в 2016 году</t>
  </si>
  <si>
    <t>2 02 03121 02 0000 151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</si>
  <si>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</si>
  <si>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2 02 03077 02 0000 151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</si>
  <si>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</si>
  <si>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2 02 03070 02 0000 151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</si>
  <si>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</si>
  <si>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2 02 03069 02 0000 151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</si>
  <si>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</si>
  <si>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2 02 03067 02 0000 151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</si>
  <si>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</si>
  <si>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2 02 03066 02 0000 151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</si>
  <si>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</si>
  <si>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2 02 03053 02 0000 151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</si>
  <si>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</si>
  <si>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2 02 03025 02 0000 151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</si>
  <si>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</si>
  <si>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2 02 03020 02 0000 151</t>
  </si>
  <si>
    <t>Субвенции бюджетам субъектов Российской Федерации на осуществление отдельных полномочий в области водных отношений</t>
  </si>
  <si>
    <t>2 02 03019 02 0000 151</t>
  </si>
  <si>
    <t>Субвенции бюджетам субъектов Российской Федерации на осуществление отдельных полномочий в области лесных отношений</t>
  </si>
  <si>
    <t>2 02 03018 02 0000 151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</si>
  <si>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</si>
  <si>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2 02 03015 02 0000 151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</si>
  <si>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</si>
  <si>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2 02 03012 02 0000 151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</si>
  <si>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</si>
  <si>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2 02 03011 02 0000 151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</si>
  <si>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</si>
  <si>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2 02 03007 02 0000 151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</si>
  <si>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</si>
  <si>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2 02 03004 02 0000 151</t>
  </si>
  <si>
    <t>Субвенции бюджетам субъектов Российской Федерации на оплату жилищно-коммунальных услуг отдельным категориям граждан</t>
  </si>
  <si>
    <t>2 02 03001 02 0000 151</t>
  </si>
  <si>
    <t>Субвенции бюджетам субъектов Российской Федерации и муниципальных образований</t>
  </si>
  <si>
    <t>2 02 03000 00 0000 151</t>
  </si>
  <si>
    <t xml:space="preserve">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 </t>
  </si>
  <si>
    <t xml:space="preserve">2 02 02284 02 0000 151 
</t>
  </si>
  <si>
    <t>Субсидии бюджетам субъектов Российской Федерации на государственную поддержку молодежного предпринимательства</t>
  </si>
  <si>
    <t>2 02 02278 02 0000 151</t>
  </si>
  <si>
    <t>Субсидии бюджетам субъектов Российской Федерации на поддержку племенного крупного рогатого скота молочного направления</t>
  </si>
  <si>
    <t xml:space="preserve">2 02 02258 02 0000 151 </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</si>
  <si>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</si>
  <si>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2 02 02253 02 0000 151</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</si>
  <si>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</si>
  <si>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2 02 02250 02 0000 151</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</si>
  <si>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</si>
  <si>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2 02 02249 02 0000 151</t>
  </si>
  <si>
    <t>Субсидии бюджетам субъектов Российской Федерации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</si>
  <si>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2 02 02248 02 0000 151</t>
  </si>
  <si>
    <t>Субсидии бюджетам субъектов Российской Федерации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</si>
  <si>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2 02 02246 02 0000 151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</si>
  <si>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</si>
  <si>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 xml:space="preserve">2 02 02245 02 0000 151
</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</si>
  <si>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</si>
  <si>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2 02 02241 02 0000 151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</si>
  <si>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</si>
  <si>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2 02 02240 02 0000 151</t>
  </si>
  <si>
    <t xml:space="preserve">
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
</t>
  </si>
  <si>
    <t>2 02 02220 02 0000 151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</si>
  <si>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</si>
  <si>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2 02 02215 02 0000 151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</si>
  <si>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</si>
  <si>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2 02 02213 02 0000 151</t>
  </si>
  <si>
    <t xml:space="preserve">
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
</t>
  </si>
  <si>
    <t>2 02 02212 02 0000 151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</si>
  <si>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</si>
  <si>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2 02 02208 02 0000 151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</si>
  <si>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
1) на софинансирование расходов на реализацию мероприятий в сфере обеспечения доступности приоритетных объектов и услуг для инвалидов и других маломобильных групп населения" - 15 658,9;
2) создание в субъектах РФ базовых профессиональных образовательных организаций, обеспечивающих поддержку региональных систем инклюзивного профессионального образования инвалидов в рамках подпрограммы "Совершенствование системы комплексной реабилитации и абилитации инвалидов" государственной программы РФ "Доступная среда" на 2011-2020 годы - 4 616,6</t>
  </si>
  <si>
    <t>816 2 02 02207 02 0000 151</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</si>
  <si>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</si>
  <si>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2 02 02199 02 0000 151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</si>
  <si>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</si>
  <si>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2 02 02198 02 0000 151</t>
  </si>
  <si>
    <t>Субсидии бюджетам субъектов Российской Федерации на развитие семейных животноводческих ферм</t>
  </si>
  <si>
    <t>2 02 02197 02 0000 151</t>
  </si>
  <si>
    <t xml:space="preserve">
Субсидии бюджетам субъектов Российской Федерации на поддержку начинающих фермеров
</t>
  </si>
  <si>
    <t>2 02 02196 02 0000 151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</si>
  <si>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</si>
  <si>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2 02 02195 02 0000 151</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</si>
  <si>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</si>
  <si>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2 02 02194 02 0000 151</t>
  </si>
  <si>
    <t>Субсидии бюджетам субъектов Российской Федерации на поддержку племенного крупного рогатого скота мясного направления</t>
  </si>
  <si>
    <t>2 02 02193 02 0000 151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</si>
  <si>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</si>
  <si>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2 02 02192 02 0000 151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</si>
  <si>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</si>
  <si>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2 02 02191 02 0000 151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</si>
  <si>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</si>
  <si>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2 02 02190 02 0000 151</t>
  </si>
  <si>
    <t>Субсидии бюджетам субъектов Российской Федерации на 1 килограмм реализованного и (или) отгруженного на собственную переработку молока</t>
  </si>
  <si>
    <t>2 02 02186 02 0000 151</t>
  </si>
  <si>
    <t>Субсидии бюджетам субъектов Российской Федерации на поддержку племенного животноводства</t>
  </si>
  <si>
    <t>2 02 02185 02 0000 151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</si>
  <si>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</si>
  <si>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2 02 02184 02 0000 151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</si>
  <si>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</si>
  <si>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2 02 02183 02 0000 151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</si>
  <si>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</si>
  <si>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 xml:space="preserve">2 02 02182 02 0000 151
</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</si>
  <si>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</si>
  <si>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 xml:space="preserve">2 02 02181 02 0000 151
</t>
  </si>
  <si>
    <t>Субсидии бюджетам субъектов Российской Федерации на поддержку экономически значимых региональных программ в области растениеводства</t>
  </si>
  <si>
    <t>2 02 02178 02 0000 151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</si>
  <si>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</si>
  <si>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2 02 02177 02 0000 151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</si>
  <si>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</si>
  <si>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2 02 02176 02 0000 151</t>
  </si>
  <si>
    <t>Субсидии бюджетам субъектов Российской Федерации на возмещение части затрат на приобретение элитных семян</t>
  </si>
  <si>
    <t>2 02 02174 02 0000 151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</si>
  <si>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</si>
  <si>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2 02 02173 02 0000 151</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</si>
  <si>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t>
  </si>
  <si>
    <t>2 02 02172 02 0000 151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</si>
  <si>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</si>
  <si>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2 02 02133 02 0000 151</t>
  </si>
  <si>
    <t>Субсидии бюджетам субъектов Российской Федерации на приобретение специализированной лесопожарной техники и оборудования</t>
  </si>
  <si>
    <t>2 02 02124 02 0000 151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</si>
  <si>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обучением компьютерной грамотности неработающих пенсионеров</t>
  </si>
  <si>
    <t>2 02 02118 02 0000 151</t>
  </si>
  <si>
    <t xml:space="preserve">
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
</t>
  </si>
  <si>
    <t>2 02 02103 02 0000 151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</si>
  <si>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</si>
  <si>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2 02 02077 02 0000 151</t>
  </si>
  <si>
    <t>Субсидии бюджетам субъектов Российской Федерации на поощрение лучших учителей</t>
  </si>
  <si>
    <t>2 02 02067 02 0000 151</t>
  </si>
  <si>
    <t>Субсидии бюджетам субъектов Российской Федерации на реализацию федеральных целевых программ</t>
  </si>
  <si>
    <t>2 02 02051 02 0000 151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</si>
  <si>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</si>
  <si>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2 02 02046 02 0000 151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</si>
  <si>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</si>
  <si>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2 02 02009 02 0000 151</t>
  </si>
  <si>
    <t>Субсидии бюджетам бюджетной системы Российской Федерации (межбюджетные субсидии)</t>
  </si>
  <si>
    <t>2 02 02000 00 0000 151</t>
  </si>
  <si>
    <t>Дотации бюджетам субъектов Российской Федерации на поддержку мер по обеспечению сбалансированности бюджетов</t>
  </si>
  <si>
    <t>2 02 01003 02 0000 151</t>
  </si>
  <si>
    <t>Дотации бюджетам субъектов Российской Федерации на выравнивание бюджетной обеспеченности</t>
  </si>
  <si>
    <t>2 02 01001 02 0000 151</t>
  </si>
  <si>
    <t>Дотации бюджетам субъектов Российской Федерации и муниципальных образований</t>
  </si>
  <si>
    <t>2 02 01000 00 0000 151</t>
  </si>
  <si>
    <t>Безвозмездные поступления от других бюджетов бюджетной системы Российской Федерации</t>
  </si>
  <si>
    <t>2 02 00000 00 0000 000</t>
  </si>
  <si>
    <t>БЕЗВОЗМЕЗДНЫЕ ПОСТУПЛЕНИЯ</t>
  </si>
  <si>
    <t>2 00 00000 00 0000 000</t>
  </si>
  <si>
    <t>Прочие поступления от денежных взысканий (штрафов) и иных сумм в возмещение ущерба, зачисляемые в бюджеты субъектов Российской Федерации</t>
  </si>
  <si>
    <t>1 16 90020 02 0000 140</t>
  </si>
  <si>
    <t>Прочие поступления от денежных взысканий (штрафов) и иных сумм в возмещение ущерба</t>
  </si>
  <si>
    <t>1 16 90000 00 0000 140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</si>
  <si>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</si>
  <si>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1 16 37020 02 0000 140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</si>
  <si>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</si>
  <si>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1 16 37000 00 0000 140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</si>
  <si>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</si>
  <si>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</si>
  <si>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</si>
  <si>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1 16 33000 00 0000 140</t>
  </si>
  <si>
    <t>Денежные взыскания (штрафы) за нарушение законодательства Российской Федерации о безопасности дорожного движения</t>
  </si>
  <si>
    <t>1 16 30020 01 0000 140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</si>
  <si>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</si>
  <si>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</si>
  <si>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</si>
  <si>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1 16 30010 01 0000 140</t>
  </si>
  <si>
    <t>Денежные взыскания (штрафы) за правонарушения в области дорожного движения</t>
  </si>
  <si>
    <t>1 16 30000 01 0000 140</t>
  </si>
  <si>
    <t>Денежные взыскания (штрафы) за нарушение законодательства Российской Федерации о пожарной безопасности</t>
  </si>
  <si>
    <t>1 16 27000 01 0000 140</t>
  </si>
  <si>
    <t>Денежные взыскания (штрафы) за нарушение законодательства о рекламе</t>
  </si>
  <si>
    <t>1 16 26000 01 0000 140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</si>
  <si>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</si>
  <si>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1 16 25082 02 0000 140</t>
  </si>
  <si>
    <t xml:space="preserve">Денежные взыскания (штрафы) за нарушение водного законодательства </t>
  </si>
  <si>
    <t>1 16 25080 00 0000 140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</si>
  <si>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</si>
  <si>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1 16 25000 00 0000 140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</si>
  <si>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</si>
  <si>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1 16 23021 02 0000 140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</si>
  <si>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</si>
  <si>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1 16 23020 02 0000 140</t>
  </si>
  <si>
    <t>Доходы от возмещения ущерба при возникновении страховых случаев</t>
  </si>
  <si>
    <t>1 16 23000 00 0000 140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</si>
  <si>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</si>
  <si>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1 16 21020 02 0000 140</t>
  </si>
  <si>
    <t>Денежные взыскания (штрафы) и иные суммы, взыскиваемые с лиц, виновных в совершении преступлений, и в возмещение ущерба имуществу</t>
  </si>
  <si>
    <t>1 16 21000 00 0000 140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</si>
  <si>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</si>
  <si>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1 16 03020 02 0000 140</t>
  </si>
  <si>
    <t>Денежные взыскания (штрафы) за нарушение законодательства о налогах и сборах</t>
  </si>
  <si>
    <t>1 16 03000 00 0000 140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</si>
  <si>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</si>
  <si>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1 16 02030 02 0000 140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</si>
  <si>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</si>
  <si>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1 16 02000 00 0000 140</t>
  </si>
  <si>
    <t>ШТРАФЫ, САНКЦИИ, ВОЗМЕЩЕНИЕ УЩЕРБА</t>
  </si>
  <si>
    <t>1 16 00000 00 0000 000</t>
  </si>
  <si>
    <t>Платежи, взимаемые государственными органами (организациями) субъектов Российской Федерации за выполнение определенных функций</t>
  </si>
  <si>
    <t>1 15 02020 02 0000 140</t>
  </si>
  <si>
    <t>Платежи, взимаемые государственными и муниципальными органами (организациями) за выполнение определенных функций</t>
  </si>
  <si>
    <t>1 15 02000 00 0000 140</t>
  </si>
  <si>
    <t>АДМИНИСТРАТИВНЫЕ ПЛАТЕЖИ И СБОРЫ</t>
  </si>
  <si>
    <t>1 15 00000 00 0000 000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</si>
  <si>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</si>
  <si>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1 14 06022 02 0000 430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</si>
  <si>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</si>
  <si>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1 14 06020 00 0000 430</t>
  </si>
  <si>
    <t>Доходы от продажи земельных участков, находящихся в государственной и муниципальной собственности</t>
  </si>
  <si>
    <t>1 14 06000 00 0000 430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</si>
  <si>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</si>
  <si>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1 14 02022 02 0000 440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</si>
  <si>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</si>
  <si>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1 14 02020 02 0000 440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</si>
  <si>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</si>
  <si>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1 14 02023 02 0000 410
</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</si>
  <si>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</si>
  <si>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1 14 02022 02 0000 410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</si>
  <si>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</si>
  <si>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1 14 02020 02 0000 410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</si>
  <si>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</si>
  <si>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1 14 02000 00 0000 000</t>
  </si>
  <si>
    <t>ДОХОДЫ ОТ ПРОДАЖИ МАТЕРИАЛЬНЫХ И НЕМАТЕРИАЛЬНЫХ АКТИВОВ</t>
  </si>
  <si>
    <t>1 14 00000 00 0000 000</t>
  </si>
  <si>
    <t>Прочие доходы от компенсации затрат бюджетов субъектов Российской Федерации</t>
  </si>
  <si>
    <t>1 13 02992 02 0000 130</t>
  </si>
  <si>
    <t>Прочие доходы от компенсации затрат государства</t>
  </si>
  <si>
    <t>1 13 02990 00 0000 130</t>
  </si>
  <si>
    <t>Доходы от компенсации затрат государства</t>
  </si>
  <si>
    <t>1 13 02000 00 0000 130</t>
  </si>
  <si>
    <t>Прочие доходы от оказания платных услуг (работ) получателями средств бюджетов субъектов Российской Федерации</t>
  </si>
  <si>
    <t>1 13 01992 02 0000 130</t>
  </si>
  <si>
    <t>Прочие доходы от оказания платных услуг (работ)</t>
  </si>
  <si>
    <t>1 13 01990 00 0000 130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</si>
  <si>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</si>
  <si>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1 13 01520 02 0000 130</t>
  </si>
  <si>
    <t>Плата за оказание услуг по присоединению объектов дорожного сервиса к автомобильным дорогам общего пользования</t>
  </si>
  <si>
    <t>1 13 01500 00 0000 130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</si>
  <si>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</si>
  <si>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113 01410 01 0000 130</t>
  </si>
  <si>
    <t>Плата за предоставление сведений, документов, содержащихся в государственных реестрах (регистрах)</t>
  </si>
  <si>
    <t>113 01400 01 0000 130</t>
  </si>
  <si>
    <t>Доходы от оказания платных услуг (работ)</t>
  </si>
  <si>
    <t>1 13 01000 00 0000 130</t>
  </si>
  <si>
    <t>ДОХОДЫ ОТ ОКАЗАНИЯ ПЛАТНЫХ УСЛУГ (РАБОТ) И КОМПЕНСАЦИИ ЗАТРАТ ГОСУДАРСТВА</t>
  </si>
  <si>
    <t>1 13 00000 00 0000 000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</si>
  <si>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</si>
  <si>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1 12 04015 02 0000 120</t>
  </si>
  <si>
    <t>Плата за использование лесов, расположенных на землях лесного фонда, в части, превышающей минимальный размер арендной платы</t>
  </si>
  <si>
    <t>1 12 04014 02 0000 120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</si>
  <si>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</si>
  <si>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1 12 04013 02 0000 120</t>
  </si>
  <si>
    <t>Плата за использование лесов, расположенных на землях лесного фонда</t>
  </si>
  <si>
    <t>1 12 04010 00 0000 120</t>
  </si>
  <si>
    <t>Плата за использование лесов</t>
  </si>
  <si>
    <t>1 12 04000 00 0000 120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</si>
  <si>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</si>
  <si>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</si>
  <si>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</si>
  <si>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1 12 02050 01 0000 120</t>
  </si>
  <si>
    <t>Регулярные платежи за пользование недрами при пользовании недрами на территории Российской Федерации</t>
  </si>
  <si>
    <t>1 12 02030 01 0000 120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</si>
  <si>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</si>
  <si>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</si>
  <si>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</si>
  <si>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1 12 02010 01 0000 120</t>
  </si>
  <si>
    <t>Платежи при пользовании недрами</t>
  </si>
  <si>
    <t>1 12 02000 00 0000 120</t>
  </si>
  <si>
    <t>Плата за размещение отходов производства и потребления</t>
  </si>
  <si>
    <t>1 12 01040 01 0000 120</t>
  </si>
  <si>
    <t>Плата за сбросы загрязняющих веществ в водные объекты</t>
  </si>
  <si>
    <t>1 12 01030 01 0000 120</t>
  </si>
  <si>
    <t>Плата за выбросы загрязняющих веществ в атмосферный воздух передвижными объектами</t>
  </si>
  <si>
    <t>1 12 01020 01 0000 120</t>
  </si>
  <si>
    <t>Плата за выбросы загрязняющих веществ в атмосферный воздух стационарными объектами</t>
  </si>
  <si>
    <t>1 12 01010 01 0000 120</t>
  </si>
  <si>
    <t>Плата за негативное воздействие на окружающую среду</t>
  </si>
  <si>
    <t>1 12 01000 01 0000 120</t>
  </si>
  <si>
    <t>ПЛАТЕЖИ ПРИ ПОЛЬЗОВАНИИ ПРИРОДНЫМИ РЕСУРСАМИ</t>
  </si>
  <si>
    <t>1 12 00000 00 0000 000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</si>
  <si>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</si>
  <si>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1 11 09042 02 0000 120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</si>
  <si>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</si>
  <si>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</si>
  <si>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</si>
  <si>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1 11 09000 00 0000 120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</si>
  <si>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</si>
  <si>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1 11 07012 02 0000 120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</si>
  <si>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</si>
  <si>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1 11 07010 00 0000 120</t>
  </si>
  <si>
    <t>Платежи от государственных и муниципальных унитарных предприятий</t>
  </si>
  <si>
    <t>1 11 07000 00 0000 120</t>
  </si>
  <si>
    <t>Доходы от сдачи в аренду имущества, составляющего казну субъекта Российской Федерации (за исключением земельных участков)</t>
  </si>
  <si>
    <t>1 11 05072 02 0000 120</t>
  </si>
  <si>
    <t>Доходы от сдачи в аренду имущества, составляющего государственную (муниципальную) казну (за исключением земельных участков)</t>
  </si>
  <si>
    <t>1 11 05070 00 0000 120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</si>
  <si>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</si>
  <si>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1 11 05030 00 0000 120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</si>
  <si>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</si>
  <si>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1 11 05022 02 0000 120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</si>
  <si>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</si>
  <si>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</si>
  <si>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</si>
  <si>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1 11 05000 00 0000 120</t>
  </si>
  <si>
    <t>Проценты, полученные от предоставления бюджетных кредитов внутри страны за счет средств бюджетов субъектов Российской Федерации</t>
  </si>
  <si>
    <t>1 11 03020 02 0000 120</t>
  </si>
  <si>
    <t>Проценты, полученные от предоставления бюджетных кредитов внутри страны</t>
  </si>
  <si>
    <t>1 11 03000 00 0000 120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</si>
  <si>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</si>
  <si>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</si>
  <si>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</si>
  <si>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1 11 01000 00 0000 120</t>
  </si>
  <si>
    <t>ДОХОДЫ ОТ ИСПОЛЬЗОВАНИЯ ИМУЩЕСТВА, НАХОДЯЩЕГОСЯ В ГОСУДАРСТВЕННОЙ И МУНИЦИПАЛЬНОЙ СОБСТВЕННОСТИ</t>
  </si>
  <si>
    <t>1 11 00000 00 0000 000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</si>
  <si>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</si>
  <si>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1 08 07400 01 0000 110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</si>
  <si>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</si>
  <si>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</si>
  <si>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</si>
  <si>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1 08 07380 01 0000 110</t>
  </si>
  <si>
    <t>Государственная пошлина за выдачу свидетельства о государственной аккредитации региональной спортивной федерации</t>
  </si>
  <si>
    <t>1 08 07340 01 0000 110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</si>
  <si>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</si>
  <si>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1 08 07300 01 0000 110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</si>
  <si>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</si>
  <si>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</si>
  <si>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</si>
  <si>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1 08 07262 01 0000 110</t>
  </si>
  <si>
    <t xml:space="preserve">Государственная пошлина за выдачу разрешения на выброс вредных (загрязняющих) веществ в атмосферный воздух </t>
  </si>
  <si>
    <t>1 08 07260 01 0000 110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</si>
  <si>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</si>
  <si>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1 08 07172 01 0000 110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</si>
  <si>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</si>
  <si>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1 08 07170 01 0000 110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</si>
  <si>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проведение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</si>
  <si>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1 08 07142 01 0000 110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</si>
  <si>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</si>
  <si>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</si>
  <si>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</si>
  <si>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1 08 07130 01 0000 110</t>
  </si>
  <si>
    <t>Государственная пошлина за государственную регистрацию политических партий и региональных отделений политических партий</t>
  </si>
  <si>
    <t>1 08 07120 01 0000 110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</si>
  <si>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</si>
  <si>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1 08 07110 01 0000 110</t>
  </si>
  <si>
    <t>Государственная пошлина за выдачу и обмен паспорта гражданина Российской Федерации</t>
  </si>
  <si>
    <t>1 08 07100 01 0000 110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</si>
  <si>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</si>
  <si>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</si>
  <si>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</si>
  <si>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1 08 07080 01 0000 110</t>
  </si>
  <si>
    <t>Государственная пошлина за государственную регистрацию прав, ограничений (обременений) прав на недвижимое имущество и сделок с ним</t>
  </si>
  <si>
    <t>1 08 07020 01 0000 110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</si>
  <si>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</si>
  <si>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1 08 07010 01 0000 110</t>
  </si>
  <si>
    <t>Государственная пошлина за государственную регистрацию, а также за совершение прочих юридически значимых действий</t>
  </si>
  <si>
    <t>1 08 07000 01 0000 110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</si>
  <si>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</si>
  <si>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1 08 06000 01 0000 110</t>
  </si>
  <si>
    <t>ГОСУДАРСТВЕННАЯ ПОШЛИНА</t>
  </si>
  <si>
    <t>1 08 00000 00 0000 000</t>
  </si>
  <si>
    <t>Сбор за пользование объектами животного мира</t>
  </si>
  <si>
    <t>1 07 04010 01 0000 110</t>
  </si>
  <si>
    <t>Сборы за пользование объектами животного мира и за пользование объектами водных биологических ресурсов</t>
  </si>
  <si>
    <t>1 07 04000 01 0000 110</t>
  </si>
  <si>
    <t>Налог на добычу прочих полезных ископаемых (за исключением полезных ископаемых в виде природных алмазов)</t>
  </si>
  <si>
    <t>1 07 01030 01 0000 110</t>
  </si>
  <si>
    <t>Налог на добычу общераспространенных полезных ископаемых</t>
  </si>
  <si>
    <t>1 07 01020 01 0000 110</t>
  </si>
  <si>
    <t>Налог на добычу полезных ископаемых</t>
  </si>
  <si>
    <t>1 07 01000 01 0000 110</t>
  </si>
  <si>
    <t>НАЛОГИ, СБОРЫ И РЕГУЛЯРНЫЕ ПЛАТЕЖИ ЗА ПОЛЬЗОВАНИЕ ПРИРОДНЫМИ РЕСУРСАМИ</t>
  </si>
  <si>
    <t>1 07 00000 00 0000 000</t>
  </si>
  <si>
    <t>Налог на игорный бизнес</t>
  </si>
  <si>
    <t>1 06 05000 02 0000 110</t>
  </si>
  <si>
    <t>Транспортный налог с физических лиц</t>
  </si>
  <si>
    <t>1 06 04012 02 0000 110</t>
  </si>
  <si>
    <t>Транспортный налог с организаций</t>
  </si>
  <si>
    <t>1 06 04011 02 0000 110</t>
  </si>
  <si>
    <t>Транспортный налог</t>
  </si>
  <si>
    <t>1 06 04000 02 0000 110</t>
  </si>
  <si>
    <t>Налог на имущество организаций по имуществу, входящему в Единую систему газоснабжения</t>
  </si>
  <si>
    <t>1 06 02020 02 0000 110</t>
  </si>
  <si>
    <t>Налог на имущество организаций по имуществу, не входящему в Единую систему газоснабжения</t>
  </si>
  <si>
    <t>1 06 02010 02 0000 110</t>
  </si>
  <si>
    <t>Налог на имущество организаций</t>
  </si>
  <si>
    <t>1 06 02000 02 0000 110</t>
  </si>
  <si>
    <t>НАЛОГИ НА ИМУЩЕСТВО</t>
  </si>
  <si>
    <t>1 06 00000 00 0000 000</t>
  </si>
  <si>
    <t>Единый сельскохозяйственный налог (за налоговые периоды, истекшие до 1 января 2011 года)</t>
  </si>
  <si>
    <t>1 05 03020 01 0000 110</t>
  </si>
  <si>
    <t>Минимальный налог, зачисляемый в бюджеты субъектов Российской Федерации</t>
  </si>
  <si>
    <t>1 05 01050 01 0000 110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</si>
  <si>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</si>
  <si>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1 05 01022 01 0000 110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</si>
  <si>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</si>
  <si>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</si>
  <si>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1 05 01020 01 0000 110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</si>
  <si>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</si>
  <si>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1 05 01012 01 0000 110</t>
  </si>
  <si>
    <t>Налог, взимаемый с налогоплательщиков, выбравших в качестве объекта налогообложения доходы</t>
  </si>
  <si>
    <t>1 05 01011 01 0000 110</t>
  </si>
  <si>
    <t>1 05 01010 01 0000 110</t>
  </si>
  <si>
    <t>Налог, взимаемый в связи с применением упрощенной системы налогообложения</t>
  </si>
  <si>
    <t>1 05 01000 00 0000 110</t>
  </si>
  <si>
    <t>НАЛОГИ НА СОВОКУПНЫЙ ДОХОД</t>
  </si>
  <si>
    <t>1 05 00000 00 0000 000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</si>
  <si>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</si>
  <si>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</si>
  <si>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</si>
  <si>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</si>
  <si>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</si>
  <si>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</si>
  <si>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</si>
  <si>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1 03 02230 01 0000 110</t>
  </si>
  <si>
    <t>Акцизы на сидр, пуаре, медовуху, производимые на территории Российской Федерации</t>
  </si>
  <si>
    <t>1 03 02120 01 0000 110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</si>
  <si>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</si>
  <si>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1 03 02110 01 0000 110</t>
  </si>
  <si>
    <t>Акцизы на пиво, производимое на территории Российской Федерации</t>
  </si>
  <si>
    <t>1 03 02100 01 0000 110</t>
  </si>
  <si>
    <t>НАЛОГИ НА ТОВАРЫ (РАБОТЫ, УСЛУГИ), РЕАЛИЗУЕМЫЕ НА ТЕРРИТОРИИ РОССИЙСКОЙ ФЕДЕРАЦИИ</t>
  </si>
  <si>
    <t>1 03 00000 00 0000 000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</si>
  <si>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</si>
  <si>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</si>
  <si>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</si>
  <si>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1 01 02030 01 0000 110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</si>
  <si>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</si>
  <si>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1 01 02020 01 0000 110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</si>
  <si>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</si>
  <si>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1 01 02010 01 0000 110</t>
  </si>
  <si>
    <t>Налог на доходы физических лиц</t>
  </si>
  <si>
    <t>1 01 02000 01 0000 110</t>
  </si>
  <si>
    <t>Налог на прибыль организаций консолидированных групп налогоплательщиков, зачисляемый в бюджеты субъектов Российской Федерации</t>
  </si>
  <si>
    <t>1 01 01014 02 0000 110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</si>
  <si>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</si>
  <si>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1 01 01012 02 0000 110</t>
  </si>
  <si>
    <t>Налог на прибыль организаций, зачисляемый в бюджеты бюджетной системы Российской Федерации по соответствующим ставкам</t>
  </si>
  <si>
    <t>1 01 01010 00 0000 110</t>
  </si>
  <si>
    <t>Налог на прибыль организаций</t>
  </si>
  <si>
    <t>1 01 01000 00 0000 110</t>
  </si>
  <si>
    <t>НАЛОГИ НА ПРИБЫЛЬ, ДОХОДЫ</t>
  </si>
  <si>
    <t>1 01 00000 00 0000 000</t>
  </si>
  <si>
    <t>НАЛОГОВЫЕ И НЕНАЛОГОВЫЕ ДОХОДЫ</t>
  </si>
  <si>
    <t>1 00 00000 00 0000 000</t>
  </si>
  <si>
    <t>Наименование доходов</t>
  </si>
  <si>
    <t>Код бюджетной классификации Российской Федерации</t>
  </si>
  <si>
    <t>ГАД</t>
  </si>
  <si>
    <t>рублей</t>
  </si>
  <si>
    <t>Сумма на 2016 год Закон от 16.12.2015 № 137-З (первоначальный)</t>
  </si>
  <si>
    <t>Закон от 01.04.2016          № 15-З</t>
  </si>
  <si>
    <t>Закон от 04.05.2016                № 38-З</t>
  </si>
  <si>
    <t>Закон от 05.07.2016         № 61-З</t>
  </si>
  <si>
    <t>Закон от 02.11.2016               № 94-З</t>
  </si>
  <si>
    <t>Сумма 
на 2016 год                                            (с учётом изменений)</t>
  </si>
  <si>
    <t>Закон от 02.08.2016       № 73-З</t>
  </si>
  <si>
    <t>Закон от 27.05.2016          № 39-З</t>
  </si>
  <si>
    <t>Закон от 14.12.2016            № 110-З</t>
  </si>
  <si>
    <t>Сведения о внесенных в течение 2016 года изменениях, внесенных в закон Брянской области "Об областном бюджете на 2016 год",
в части доходов</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</si>
</sst>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0"/>
      <color theme="1"/>
      <name val="Segoe UI"/>
      <family val="2"/>
      <charset val="204"/>
    </font>
    <font>
      <b/>
      <sz val="10"/>
      <color theme="1"/>
      <name val="Segoe UI"/>
      <family val="2"/>
      <charset val="204"/>
    </font>
    <font>
      <sz val="11"/>
      <color theme="1"/>
      <name val="Calibri"/>
      <family val="2"/>
      <charset val="204"/>
      <scheme val="minor"/>
    </font>
    <font>
      <b/>
      <sz val="9"/>
      <color indexed="81"/>
      <name val="Tahoma"/>
      <family val="2"/>
      <charset val="204"/>
    </font>
    <font>
      <sz val="9"/>
      <color indexed="81"/>
      <name val="Tahoma"/>
      <family val="2"/>
      <charset val="204"/>
    </font>
    <font>
      <sz val="10"/>
      <name val="Segoe UI"/>
      <family val="2"/>
      <charset val="204"/>
    </font>
    <font>
      <b/>
      <sz val="10"/>
      <name val="Segoe UI"/>
      <family val="2"/>
      <charset val="204"/>
    </font>
    <font>
      <sz val="10"/>
      <color rgb="FF0000CC"/>
      <name val="Segoe UI"/>
      <family val="2"/>
      <charset val="204"/>
    </font>
    <font>
      <sz val="10"/>
      <color rgb="FFFF0000"/>
      <name val="Segoe UI"/>
      <family val="2"/>
      <charset val="204"/>
    </font>
    <font>
      <b/>
      <sz val="12"/>
      <name val="Times New Roman"/>
      <family val="1"/>
      <charset val="204"/>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808080"/>
        <bgColor indexed="64"/>
      </patternFill>
    </fill>
    <fill>
      <patternFill patternType="solid">
        <fgColor rgb="FFABABAB"/>
        <bgColor indexed="64"/>
      </patternFill>
    </fill>
    <fill>
      <patternFill patternType="solid">
        <fgColor rgb="FFDDDDDD"/>
        <bgColor indexed="64"/>
      </patternFill>
    </fill>
    <fill>
      <patternFill patternType="solid">
        <fgColor rgb="FFB2B2B2"/>
        <bgColor indexed="64"/>
      </patternFill>
    </fill>
    <fill>
      <patternFill patternType="solid">
        <fgColor rgb="FF969696"/>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65">
    <xf numFmtId="0" fontId="0" fillId="0" borderId="0" xfId="0"/>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6" fillId="3" borderId="0" xfId="0" applyFont="1" applyFill="1" applyAlignment="1">
      <alignment vertical="center"/>
    </xf>
    <xf numFmtId="0" fontId="6" fillId="3" borderId="0" xfId="0" applyFont="1" applyFill="1" applyBorder="1" applyAlignment="1">
      <alignment horizontal="center" vertical="center"/>
    </xf>
    <xf numFmtId="0" fontId="6" fillId="3" borderId="0" xfId="0" applyFont="1" applyFill="1" applyAlignment="1">
      <alignment horizontal="center" vertical="center"/>
    </xf>
    <xf numFmtId="0" fontId="7" fillId="0" borderId="1" xfId="0" quotePrefix="1" applyNumberFormat="1" applyFont="1" applyFill="1" applyBorder="1" applyAlignment="1">
      <alignment horizontal="center" vertical="center" shrinkToFit="1"/>
    </xf>
    <xf numFmtId="0" fontId="7" fillId="0" borderId="1" xfId="0" applyNumberFormat="1" applyFont="1" applyFill="1" applyBorder="1" applyAlignment="1">
      <alignment horizontal="left" vertical="center" wrapText="1"/>
    </xf>
    <xf numFmtId="4" fontId="7" fillId="3" borderId="1" xfId="0" applyNumberFormat="1" applyFont="1" applyFill="1" applyBorder="1" applyAlignment="1">
      <alignment horizontal="center" vertical="center" shrinkToFit="1"/>
    </xf>
    <xf numFmtId="0" fontId="7" fillId="10" borderId="1" xfId="0" quotePrefix="1" applyNumberFormat="1" applyFont="1" applyFill="1" applyBorder="1" applyAlignment="1">
      <alignment horizontal="center" vertical="center" shrinkToFit="1"/>
    </xf>
    <xf numFmtId="0" fontId="7" fillId="10" borderId="1" xfId="0" applyNumberFormat="1" applyFont="1" applyFill="1" applyBorder="1" applyAlignment="1">
      <alignment horizontal="left" vertical="center" wrapText="1"/>
    </xf>
    <xf numFmtId="4" fontId="7" fillId="10" borderId="1" xfId="0" applyNumberFormat="1" applyFont="1" applyFill="1" applyBorder="1" applyAlignment="1">
      <alignment horizontal="center" vertical="center" shrinkToFit="1"/>
    </xf>
    <xf numFmtId="0" fontId="6" fillId="9" borderId="1" xfId="0" quotePrefix="1" applyNumberFormat="1" applyFont="1" applyFill="1" applyBorder="1" applyAlignment="1">
      <alignment horizontal="center" vertical="center" shrinkToFit="1"/>
    </xf>
    <xf numFmtId="0" fontId="6" fillId="9" borderId="1" xfId="0" applyNumberFormat="1" applyFont="1" applyFill="1" applyBorder="1" applyAlignment="1">
      <alignment horizontal="left" vertical="center" wrapText="1"/>
    </xf>
    <xf numFmtId="4" fontId="6" fillId="9" borderId="1" xfId="0" applyNumberFormat="1" applyFont="1" applyFill="1" applyBorder="1" applyAlignment="1">
      <alignment horizontal="center" vertical="center" shrinkToFit="1"/>
    </xf>
    <xf numFmtId="0" fontId="6" fillId="8" borderId="1" xfId="0" quotePrefix="1" applyNumberFormat="1" applyFont="1" applyFill="1" applyBorder="1" applyAlignment="1">
      <alignment horizontal="center" vertical="center" shrinkToFit="1"/>
    </xf>
    <xf numFmtId="0" fontId="6" fillId="8" borderId="1" xfId="0" applyNumberFormat="1" applyFont="1" applyFill="1" applyBorder="1" applyAlignment="1">
      <alignment horizontal="left" vertical="center" wrapText="1"/>
    </xf>
    <xf numFmtId="4" fontId="6" fillId="8" borderId="1" xfId="0" applyNumberFormat="1" applyFont="1" applyFill="1" applyBorder="1" applyAlignment="1">
      <alignment horizontal="center" vertical="center" shrinkToFit="1"/>
    </xf>
    <xf numFmtId="0" fontId="6" fillId="3" borderId="1" xfId="0" quotePrefix="1" applyNumberFormat="1" applyFont="1" applyFill="1" applyBorder="1" applyAlignment="1">
      <alignment horizontal="center" vertical="center" shrinkToFit="1"/>
    </xf>
    <xf numFmtId="0" fontId="6" fillId="3" borderId="1" xfId="0" applyNumberFormat="1" applyFont="1" applyFill="1" applyBorder="1" applyAlignment="1">
      <alignment horizontal="left" vertical="center" wrapText="1"/>
    </xf>
    <xf numFmtId="4" fontId="6" fillId="3" borderId="1" xfId="0" applyNumberFormat="1" applyFont="1" applyFill="1" applyBorder="1" applyAlignment="1">
      <alignment horizontal="center" vertical="center" shrinkToFit="1"/>
    </xf>
    <xf numFmtId="0" fontId="6" fillId="9" borderId="1" xfId="0" applyNumberFormat="1" applyFont="1" applyFill="1" applyBorder="1" applyAlignment="1">
      <alignment vertical="center" wrapText="1"/>
    </xf>
    <xf numFmtId="0" fontId="6" fillId="8" borderId="1" xfId="0" applyNumberFormat="1" applyFont="1" applyFill="1" applyBorder="1" applyAlignment="1">
      <alignment vertical="center" wrapText="1"/>
    </xf>
    <xf numFmtId="0" fontId="6" fillId="3" borderId="1" xfId="0" applyNumberFormat="1" applyFont="1" applyFill="1" applyBorder="1" applyAlignment="1">
      <alignment vertical="center" wrapText="1"/>
    </xf>
    <xf numFmtId="3" fontId="6" fillId="3" borderId="1" xfId="0" quotePrefix="1"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 fontId="7" fillId="11" borderId="1"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6" fillId="0" borderId="1" xfId="0" quotePrefix="1" applyNumberFormat="1" applyFont="1" applyFill="1" applyBorder="1" applyAlignment="1">
      <alignment horizontal="center" vertical="center" shrinkToFit="1"/>
    </xf>
    <xf numFmtId="0" fontId="7" fillId="7" borderId="1" xfId="0" quotePrefix="1" applyNumberFormat="1" applyFont="1" applyFill="1" applyBorder="1" applyAlignment="1">
      <alignment horizontal="center" vertical="center" shrinkToFit="1"/>
    </xf>
    <xf numFmtId="0" fontId="7" fillId="7" borderId="1" xfId="0" applyNumberFormat="1" applyFont="1" applyFill="1" applyBorder="1" applyAlignment="1">
      <alignment horizontal="left" vertical="center" wrapText="1"/>
    </xf>
    <xf numFmtId="4" fontId="7" fillId="7" borderId="1" xfId="0" applyNumberFormat="1"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7" fillId="6" borderId="1" xfId="0" applyFont="1" applyFill="1" applyBorder="1" applyAlignment="1">
      <alignment horizontal="left" vertical="center" wrapText="1"/>
    </xf>
    <xf numFmtId="4" fontId="7" fillId="6" borderId="1" xfId="0" applyNumberFormat="1" applyFont="1" applyFill="1" applyBorder="1" applyAlignment="1">
      <alignment horizontal="center" vertical="center" shrinkToFit="1"/>
    </xf>
    <xf numFmtId="0" fontId="7" fillId="5" borderId="1" xfId="0" quotePrefix="1" applyNumberFormat="1" applyFont="1" applyFill="1" applyBorder="1" applyAlignment="1">
      <alignment horizontal="center" vertical="center" shrinkToFit="1"/>
    </xf>
    <xf numFmtId="0" fontId="7" fillId="5" borderId="1" xfId="0" applyNumberFormat="1" applyFont="1" applyFill="1" applyBorder="1" applyAlignment="1">
      <alignment horizontal="left" vertical="center" wrapText="1"/>
    </xf>
    <xf numFmtId="4" fontId="7" fillId="5" borderId="1" xfId="0" applyNumberFormat="1" applyFont="1" applyFill="1" applyBorder="1" applyAlignment="1">
      <alignment horizontal="center" vertical="center" shrinkToFit="1"/>
    </xf>
    <xf numFmtId="0" fontId="6" fillId="3" borderId="1" xfId="0" quotePrefix="1" applyNumberFormat="1" applyFont="1" applyFill="1" applyBorder="1" applyAlignment="1">
      <alignment horizontal="center" vertical="center" wrapText="1" shrinkToFit="1"/>
    </xf>
    <xf numFmtId="4" fontId="9" fillId="3" borderId="1" xfId="0" applyNumberFormat="1" applyFont="1" applyFill="1" applyBorder="1" applyAlignment="1">
      <alignment horizontal="center" vertical="center" shrinkToFit="1"/>
    </xf>
    <xf numFmtId="4" fontId="7" fillId="5" borderId="1" xfId="0" applyNumberFormat="1" applyFont="1" applyFill="1" applyBorder="1" applyAlignment="1">
      <alignment horizontal="center" vertical="center" wrapText="1"/>
    </xf>
    <xf numFmtId="0" fontId="7" fillId="5" borderId="1" xfId="0" quotePrefix="1" applyNumberFormat="1" applyFont="1" applyFill="1" applyBorder="1" applyAlignment="1">
      <alignment horizontal="center" vertical="center" wrapText="1" shrinkToFit="1"/>
    </xf>
    <xf numFmtId="4" fontId="7" fillId="4"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7" fillId="3" borderId="1" xfId="0" applyFont="1" applyFill="1" applyBorder="1" applyAlignment="1">
      <alignment horizontal="left" vertical="center" wrapText="1"/>
    </xf>
    <xf numFmtId="0" fontId="6" fillId="3" borderId="1" xfId="0" applyFont="1" applyFill="1" applyBorder="1" applyAlignment="1">
      <alignment horizontal="center" vertical="center" shrinkToFit="1"/>
    </xf>
    <xf numFmtId="0" fontId="6" fillId="3" borderId="1" xfId="0" applyFont="1" applyFill="1" applyBorder="1" applyAlignment="1">
      <alignment horizontal="left" vertical="center" wrapText="1"/>
    </xf>
    <xf numFmtId="0" fontId="1" fillId="0" borderId="0" xfId="0" applyFont="1" applyAlignment="1">
      <alignment vertical="center"/>
    </xf>
    <xf numFmtId="0" fontId="6" fillId="0" borderId="1" xfId="0" applyNumberFormat="1" applyFont="1" applyFill="1" applyBorder="1" applyAlignment="1">
      <alignment horizontal="left" vertical="center" wrapText="1"/>
    </xf>
    <xf numFmtId="0" fontId="6" fillId="0" borderId="0" xfId="0" applyFont="1" applyFill="1" applyAlignment="1">
      <alignment vertical="center"/>
    </xf>
    <xf numFmtId="4" fontId="7" fillId="13" borderId="1" xfId="0" applyNumberFormat="1" applyFont="1" applyFill="1" applyBorder="1" applyAlignment="1">
      <alignment horizontal="center" vertical="center" shrinkToFit="1"/>
    </xf>
    <xf numFmtId="4" fontId="7" fillId="14" borderId="1" xfId="0" applyNumberFormat="1" applyFont="1" applyFill="1" applyBorder="1" applyAlignment="1">
      <alignment horizontal="center" vertical="center" shrinkToFit="1"/>
    </xf>
    <xf numFmtId="0" fontId="6" fillId="13" borderId="1" xfId="0" quotePrefix="1" applyNumberFormat="1" applyFont="1" applyFill="1" applyBorder="1" applyAlignment="1">
      <alignment horizontal="center" vertical="center" shrinkToFit="1"/>
    </xf>
    <xf numFmtId="0" fontId="6" fillId="13" borderId="1" xfId="0" applyNumberFormat="1" applyFont="1" applyFill="1" applyBorder="1" applyAlignment="1">
      <alignment horizontal="left" vertical="center" wrapText="1"/>
    </xf>
    <xf numFmtId="4" fontId="6" fillId="13" borderId="1" xfId="0" applyNumberFormat="1" applyFont="1" applyFill="1" applyBorder="1" applyAlignment="1">
      <alignment horizontal="center" vertical="center" shrinkToFit="1"/>
    </xf>
    <xf numFmtId="0" fontId="7" fillId="13" borderId="1" xfId="0" quotePrefix="1" applyNumberFormat="1" applyFont="1" applyFill="1" applyBorder="1" applyAlignment="1">
      <alignment horizontal="center" vertical="center" shrinkToFit="1"/>
    </xf>
    <xf numFmtId="0" fontId="7" fillId="13" borderId="1" xfId="0" applyNumberFormat="1" applyFont="1" applyFill="1" applyBorder="1" applyAlignment="1">
      <alignment horizontal="left" vertical="center" wrapText="1"/>
    </xf>
    <xf numFmtId="0" fontId="6" fillId="12" borderId="1" xfId="0" quotePrefix="1" applyNumberFormat="1" applyFont="1" applyFill="1" applyBorder="1" applyAlignment="1">
      <alignment horizontal="center" vertical="center" shrinkToFit="1"/>
    </xf>
    <xf numFmtId="0" fontId="6" fillId="12" borderId="1" xfId="0" applyNumberFormat="1" applyFont="1" applyFill="1" applyBorder="1" applyAlignment="1">
      <alignment vertical="center" wrapText="1"/>
    </xf>
    <xf numFmtId="4" fontId="6" fillId="12" borderId="1" xfId="0" applyNumberFormat="1" applyFont="1" applyFill="1" applyBorder="1" applyAlignment="1">
      <alignment horizontal="center" vertical="center" shrinkToFit="1"/>
    </xf>
    <xf numFmtId="0" fontId="6" fillId="13" borderId="1" xfId="0" applyNumberFormat="1" applyFont="1" applyFill="1" applyBorder="1" applyAlignment="1">
      <alignment vertical="center" wrapText="1"/>
    </xf>
    <xf numFmtId="4" fontId="7" fillId="0"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shrinkToFit="1"/>
    </xf>
    <xf numFmtId="0" fontId="7" fillId="4" borderId="1" xfId="0" applyFont="1" applyFill="1" applyBorder="1" applyAlignment="1">
      <alignment horizontal="left" vertical="center" wrapText="1"/>
    </xf>
    <xf numFmtId="0" fontId="10" fillId="0" borderId="0"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61"/>
  <sheetViews>
    <sheetView tabSelected="1" view="pageBreakPreview" topLeftCell="B1" zoomScale="70" zoomScaleNormal="60" zoomScaleSheetLayoutView="70" workbookViewId="0">
      <pane xSplit="2" ySplit="3" topLeftCell="D4" activePane="bottomRight" state="frozen"/>
      <selection activeCell="B1" sqref="B1"/>
      <selection pane="topRight" activeCell="D1" sqref="D1"/>
      <selection pane="bottomLeft" activeCell="B4" sqref="B4"/>
      <selection pane="bottomRight" activeCell="B3" sqref="B3"/>
    </sheetView>
  </sheetViews>
  <sheetFormatPr defaultRowHeight="14.25" x14ac:dyDescent="0.25"/>
  <cols>
    <col min="1" max="1" width="13.42578125" style="47" hidden="1" customWidth="1"/>
    <col min="2" max="2" width="23.85546875" style="47" customWidth="1"/>
    <col min="3" max="3" width="64" style="47" customWidth="1"/>
    <col min="4" max="4" width="19.85546875" style="2" customWidth="1"/>
    <col min="5" max="12" width="16.28515625" style="2" customWidth="1"/>
    <col min="13" max="13" width="27.42578125" style="47" hidden="1" customWidth="1"/>
    <col min="14" max="261" width="9.140625" style="47"/>
    <col min="262" max="262" width="13.42578125" style="47" customWidth="1"/>
    <col min="263" max="263" width="31" style="47" customWidth="1"/>
    <col min="264" max="264" width="64" style="47" customWidth="1"/>
    <col min="265" max="265" width="22.85546875" style="47" customWidth="1"/>
    <col min="266" max="266" width="22.140625" style="47" customWidth="1"/>
    <col min="267" max="267" width="22.85546875" style="47" customWidth="1"/>
    <col min="268" max="268" width="21.140625" style="47" bestFit="1" customWidth="1"/>
    <col min="269" max="269" width="20.7109375" style="47" customWidth="1"/>
    <col min="270" max="517" width="9.140625" style="47"/>
    <col min="518" max="518" width="13.42578125" style="47" customWidth="1"/>
    <col min="519" max="519" width="31" style="47" customWidth="1"/>
    <col min="520" max="520" width="64" style="47" customWidth="1"/>
    <col min="521" max="521" width="22.85546875" style="47" customWidth="1"/>
    <col min="522" max="522" width="22.140625" style="47" customWidth="1"/>
    <col min="523" max="523" width="22.85546875" style="47" customWidth="1"/>
    <col min="524" max="524" width="21.140625" style="47" bestFit="1" customWidth="1"/>
    <col min="525" max="525" width="20.7109375" style="47" customWidth="1"/>
    <col min="526" max="773" width="9.140625" style="47"/>
    <col min="774" max="774" width="13.42578125" style="47" customWidth="1"/>
    <col min="775" max="775" width="31" style="47" customWidth="1"/>
    <col min="776" max="776" width="64" style="47" customWidth="1"/>
    <col min="777" max="777" width="22.85546875" style="47" customWidth="1"/>
    <col min="778" max="778" width="22.140625" style="47" customWidth="1"/>
    <col min="779" max="779" width="22.85546875" style="47" customWidth="1"/>
    <col min="780" max="780" width="21.140625" style="47" bestFit="1" customWidth="1"/>
    <col min="781" max="781" width="20.7109375" style="47" customWidth="1"/>
    <col min="782" max="1029" width="9.140625" style="47"/>
    <col min="1030" max="1030" width="13.42578125" style="47" customWidth="1"/>
    <col min="1031" max="1031" width="31" style="47" customWidth="1"/>
    <col min="1032" max="1032" width="64" style="47" customWidth="1"/>
    <col min="1033" max="1033" width="22.85546875" style="47" customWidth="1"/>
    <col min="1034" max="1034" width="22.140625" style="47" customWidth="1"/>
    <col min="1035" max="1035" width="22.85546875" style="47" customWidth="1"/>
    <col min="1036" max="1036" width="21.140625" style="47" bestFit="1" customWidth="1"/>
    <col min="1037" max="1037" width="20.7109375" style="47" customWidth="1"/>
    <col min="1038" max="1285" width="9.140625" style="47"/>
    <col min="1286" max="1286" width="13.42578125" style="47" customWidth="1"/>
    <col min="1287" max="1287" width="31" style="47" customWidth="1"/>
    <col min="1288" max="1288" width="64" style="47" customWidth="1"/>
    <col min="1289" max="1289" width="22.85546875" style="47" customWidth="1"/>
    <col min="1290" max="1290" width="22.140625" style="47" customWidth="1"/>
    <col min="1291" max="1291" width="22.85546875" style="47" customWidth="1"/>
    <col min="1292" max="1292" width="21.140625" style="47" bestFit="1" customWidth="1"/>
    <col min="1293" max="1293" width="20.7109375" style="47" customWidth="1"/>
    <col min="1294" max="1541" width="9.140625" style="47"/>
    <col min="1542" max="1542" width="13.42578125" style="47" customWidth="1"/>
    <col min="1543" max="1543" width="31" style="47" customWidth="1"/>
    <col min="1544" max="1544" width="64" style="47" customWidth="1"/>
    <col min="1545" max="1545" width="22.85546875" style="47" customWidth="1"/>
    <col min="1546" max="1546" width="22.140625" style="47" customWidth="1"/>
    <col min="1547" max="1547" width="22.85546875" style="47" customWidth="1"/>
    <col min="1548" max="1548" width="21.140625" style="47" bestFit="1" customWidth="1"/>
    <col min="1549" max="1549" width="20.7109375" style="47" customWidth="1"/>
    <col min="1550" max="1797" width="9.140625" style="47"/>
    <col min="1798" max="1798" width="13.42578125" style="47" customWidth="1"/>
    <col min="1799" max="1799" width="31" style="47" customWidth="1"/>
    <col min="1800" max="1800" width="64" style="47" customWidth="1"/>
    <col min="1801" max="1801" width="22.85546875" style="47" customWidth="1"/>
    <col min="1802" max="1802" width="22.140625" style="47" customWidth="1"/>
    <col min="1803" max="1803" width="22.85546875" style="47" customWidth="1"/>
    <col min="1804" max="1804" width="21.140625" style="47" bestFit="1" customWidth="1"/>
    <col min="1805" max="1805" width="20.7109375" style="47" customWidth="1"/>
    <col min="1806" max="2053" width="9.140625" style="47"/>
    <col min="2054" max="2054" width="13.42578125" style="47" customWidth="1"/>
    <col min="2055" max="2055" width="31" style="47" customWidth="1"/>
    <col min="2056" max="2056" width="64" style="47" customWidth="1"/>
    <col min="2057" max="2057" width="22.85546875" style="47" customWidth="1"/>
    <col min="2058" max="2058" width="22.140625" style="47" customWidth="1"/>
    <col min="2059" max="2059" width="22.85546875" style="47" customWidth="1"/>
    <col min="2060" max="2060" width="21.140625" style="47" bestFit="1" customWidth="1"/>
    <col min="2061" max="2061" width="20.7109375" style="47" customWidth="1"/>
    <col min="2062" max="2309" width="9.140625" style="47"/>
    <col min="2310" max="2310" width="13.42578125" style="47" customWidth="1"/>
    <col min="2311" max="2311" width="31" style="47" customWidth="1"/>
    <col min="2312" max="2312" width="64" style="47" customWidth="1"/>
    <col min="2313" max="2313" width="22.85546875" style="47" customWidth="1"/>
    <col min="2314" max="2314" width="22.140625" style="47" customWidth="1"/>
    <col min="2315" max="2315" width="22.85546875" style="47" customWidth="1"/>
    <col min="2316" max="2316" width="21.140625" style="47" bestFit="1" customWidth="1"/>
    <col min="2317" max="2317" width="20.7109375" style="47" customWidth="1"/>
    <col min="2318" max="2565" width="9.140625" style="47"/>
    <col min="2566" max="2566" width="13.42578125" style="47" customWidth="1"/>
    <col min="2567" max="2567" width="31" style="47" customWidth="1"/>
    <col min="2568" max="2568" width="64" style="47" customWidth="1"/>
    <col min="2569" max="2569" width="22.85546875" style="47" customWidth="1"/>
    <col min="2570" max="2570" width="22.140625" style="47" customWidth="1"/>
    <col min="2571" max="2571" width="22.85546875" style="47" customWidth="1"/>
    <col min="2572" max="2572" width="21.140625" style="47" bestFit="1" customWidth="1"/>
    <col min="2573" max="2573" width="20.7109375" style="47" customWidth="1"/>
    <col min="2574" max="2821" width="9.140625" style="47"/>
    <col min="2822" max="2822" width="13.42578125" style="47" customWidth="1"/>
    <col min="2823" max="2823" width="31" style="47" customWidth="1"/>
    <col min="2824" max="2824" width="64" style="47" customWidth="1"/>
    <col min="2825" max="2825" width="22.85546875" style="47" customWidth="1"/>
    <col min="2826" max="2826" width="22.140625" style="47" customWidth="1"/>
    <col min="2827" max="2827" width="22.85546875" style="47" customWidth="1"/>
    <col min="2828" max="2828" width="21.140625" style="47" bestFit="1" customWidth="1"/>
    <col min="2829" max="2829" width="20.7109375" style="47" customWidth="1"/>
    <col min="2830" max="3077" width="9.140625" style="47"/>
    <col min="3078" max="3078" width="13.42578125" style="47" customWidth="1"/>
    <col min="3079" max="3079" width="31" style="47" customWidth="1"/>
    <col min="3080" max="3080" width="64" style="47" customWidth="1"/>
    <col min="3081" max="3081" width="22.85546875" style="47" customWidth="1"/>
    <col min="3082" max="3082" width="22.140625" style="47" customWidth="1"/>
    <col min="3083" max="3083" width="22.85546875" style="47" customWidth="1"/>
    <col min="3084" max="3084" width="21.140625" style="47" bestFit="1" customWidth="1"/>
    <col min="3085" max="3085" width="20.7109375" style="47" customWidth="1"/>
    <col min="3086" max="3333" width="9.140625" style="47"/>
    <col min="3334" max="3334" width="13.42578125" style="47" customWidth="1"/>
    <col min="3335" max="3335" width="31" style="47" customWidth="1"/>
    <col min="3336" max="3336" width="64" style="47" customWidth="1"/>
    <col min="3337" max="3337" width="22.85546875" style="47" customWidth="1"/>
    <col min="3338" max="3338" width="22.140625" style="47" customWidth="1"/>
    <col min="3339" max="3339" width="22.85546875" style="47" customWidth="1"/>
    <col min="3340" max="3340" width="21.140625" style="47" bestFit="1" customWidth="1"/>
    <col min="3341" max="3341" width="20.7109375" style="47" customWidth="1"/>
    <col min="3342" max="3589" width="9.140625" style="47"/>
    <col min="3590" max="3590" width="13.42578125" style="47" customWidth="1"/>
    <col min="3591" max="3591" width="31" style="47" customWidth="1"/>
    <col min="3592" max="3592" width="64" style="47" customWidth="1"/>
    <col min="3593" max="3593" width="22.85546875" style="47" customWidth="1"/>
    <col min="3594" max="3594" width="22.140625" style="47" customWidth="1"/>
    <col min="3595" max="3595" width="22.85546875" style="47" customWidth="1"/>
    <col min="3596" max="3596" width="21.140625" style="47" bestFit="1" customWidth="1"/>
    <col min="3597" max="3597" width="20.7109375" style="47" customWidth="1"/>
    <col min="3598" max="3845" width="9.140625" style="47"/>
    <col min="3846" max="3846" width="13.42578125" style="47" customWidth="1"/>
    <col min="3847" max="3847" width="31" style="47" customWidth="1"/>
    <col min="3848" max="3848" width="64" style="47" customWidth="1"/>
    <col min="3849" max="3849" width="22.85546875" style="47" customWidth="1"/>
    <col min="3850" max="3850" width="22.140625" style="47" customWidth="1"/>
    <col min="3851" max="3851" width="22.85546875" style="47" customWidth="1"/>
    <col min="3852" max="3852" width="21.140625" style="47" bestFit="1" customWidth="1"/>
    <col min="3853" max="3853" width="20.7109375" style="47" customWidth="1"/>
    <col min="3854" max="4101" width="9.140625" style="47"/>
    <col min="4102" max="4102" width="13.42578125" style="47" customWidth="1"/>
    <col min="4103" max="4103" width="31" style="47" customWidth="1"/>
    <col min="4104" max="4104" width="64" style="47" customWidth="1"/>
    <col min="4105" max="4105" width="22.85546875" style="47" customWidth="1"/>
    <col min="4106" max="4106" width="22.140625" style="47" customWidth="1"/>
    <col min="4107" max="4107" width="22.85546875" style="47" customWidth="1"/>
    <col min="4108" max="4108" width="21.140625" style="47" bestFit="1" customWidth="1"/>
    <col min="4109" max="4109" width="20.7109375" style="47" customWidth="1"/>
    <col min="4110" max="4357" width="9.140625" style="47"/>
    <col min="4358" max="4358" width="13.42578125" style="47" customWidth="1"/>
    <col min="4359" max="4359" width="31" style="47" customWidth="1"/>
    <col min="4360" max="4360" width="64" style="47" customWidth="1"/>
    <col min="4361" max="4361" width="22.85546875" style="47" customWidth="1"/>
    <col min="4362" max="4362" width="22.140625" style="47" customWidth="1"/>
    <col min="4363" max="4363" width="22.85546875" style="47" customWidth="1"/>
    <col min="4364" max="4364" width="21.140625" style="47" bestFit="1" customWidth="1"/>
    <col min="4365" max="4365" width="20.7109375" style="47" customWidth="1"/>
    <col min="4366" max="4613" width="9.140625" style="47"/>
    <col min="4614" max="4614" width="13.42578125" style="47" customWidth="1"/>
    <col min="4615" max="4615" width="31" style="47" customWidth="1"/>
    <col min="4616" max="4616" width="64" style="47" customWidth="1"/>
    <col min="4617" max="4617" width="22.85546875" style="47" customWidth="1"/>
    <col min="4618" max="4618" width="22.140625" style="47" customWidth="1"/>
    <col min="4619" max="4619" width="22.85546875" style="47" customWidth="1"/>
    <col min="4620" max="4620" width="21.140625" style="47" bestFit="1" customWidth="1"/>
    <col min="4621" max="4621" width="20.7109375" style="47" customWidth="1"/>
    <col min="4622" max="4869" width="9.140625" style="47"/>
    <col min="4870" max="4870" width="13.42578125" style="47" customWidth="1"/>
    <col min="4871" max="4871" width="31" style="47" customWidth="1"/>
    <col min="4872" max="4872" width="64" style="47" customWidth="1"/>
    <col min="4873" max="4873" width="22.85546875" style="47" customWidth="1"/>
    <col min="4874" max="4874" width="22.140625" style="47" customWidth="1"/>
    <col min="4875" max="4875" width="22.85546875" style="47" customWidth="1"/>
    <col min="4876" max="4876" width="21.140625" style="47" bestFit="1" customWidth="1"/>
    <col min="4877" max="4877" width="20.7109375" style="47" customWidth="1"/>
    <col min="4878" max="5125" width="9.140625" style="47"/>
    <col min="5126" max="5126" width="13.42578125" style="47" customWidth="1"/>
    <col min="5127" max="5127" width="31" style="47" customWidth="1"/>
    <col min="5128" max="5128" width="64" style="47" customWidth="1"/>
    <col min="5129" max="5129" width="22.85546875" style="47" customWidth="1"/>
    <col min="5130" max="5130" width="22.140625" style="47" customWidth="1"/>
    <col min="5131" max="5131" width="22.85546875" style="47" customWidth="1"/>
    <col min="5132" max="5132" width="21.140625" style="47" bestFit="1" customWidth="1"/>
    <col min="5133" max="5133" width="20.7109375" style="47" customWidth="1"/>
    <col min="5134" max="5381" width="9.140625" style="47"/>
    <col min="5382" max="5382" width="13.42578125" style="47" customWidth="1"/>
    <col min="5383" max="5383" width="31" style="47" customWidth="1"/>
    <col min="5384" max="5384" width="64" style="47" customWidth="1"/>
    <col min="5385" max="5385" width="22.85546875" style="47" customWidth="1"/>
    <col min="5386" max="5386" width="22.140625" style="47" customWidth="1"/>
    <col min="5387" max="5387" width="22.85546875" style="47" customWidth="1"/>
    <col min="5388" max="5388" width="21.140625" style="47" bestFit="1" customWidth="1"/>
    <col min="5389" max="5389" width="20.7109375" style="47" customWidth="1"/>
    <col min="5390" max="5637" width="9.140625" style="47"/>
    <col min="5638" max="5638" width="13.42578125" style="47" customWidth="1"/>
    <col min="5639" max="5639" width="31" style="47" customWidth="1"/>
    <col min="5640" max="5640" width="64" style="47" customWidth="1"/>
    <col min="5641" max="5641" width="22.85546875" style="47" customWidth="1"/>
    <col min="5642" max="5642" width="22.140625" style="47" customWidth="1"/>
    <col min="5643" max="5643" width="22.85546875" style="47" customWidth="1"/>
    <col min="5644" max="5644" width="21.140625" style="47" bestFit="1" customWidth="1"/>
    <col min="5645" max="5645" width="20.7109375" style="47" customWidth="1"/>
    <col min="5646" max="5893" width="9.140625" style="47"/>
    <col min="5894" max="5894" width="13.42578125" style="47" customWidth="1"/>
    <col min="5895" max="5895" width="31" style="47" customWidth="1"/>
    <col min="5896" max="5896" width="64" style="47" customWidth="1"/>
    <col min="5897" max="5897" width="22.85546875" style="47" customWidth="1"/>
    <col min="5898" max="5898" width="22.140625" style="47" customWidth="1"/>
    <col min="5899" max="5899" width="22.85546875" style="47" customWidth="1"/>
    <col min="5900" max="5900" width="21.140625" style="47" bestFit="1" customWidth="1"/>
    <col min="5901" max="5901" width="20.7109375" style="47" customWidth="1"/>
    <col min="5902" max="6149" width="9.140625" style="47"/>
    <col min="6150" max="6150" width="13.42578125" style="47" customWidth="1"/>
    <col min="6151" max="6151" width="31" style="47" customWidth="1"/>
    <col min="6152" max="6152" width="64" style="47" customWidth="1"/>
    <col min="6153" max="6153" width="22.85546875" style="47" customWidth="1"/>
    <col min="6154" max="6154" width="22.140625" style="47" customWidth="1"/>
    <col min="6155" max="6155" width="22.85546875" style="47" customWidth="1"/>
    <col min="6156" max="6156" width="21.140625" style="47" bestFit="1" customWidth="1"/>
    <col min="6157" max="6157" width="20.7109375" style="47" customWidth="1"/>
    <col min="6158" max="6405" width="9.140625" style="47"/>
    <col min="6406" max="6406" width="13.42578125" style="47" customWidth="1"/>
    <col min="6407" max="6407" width="31" style="47" customWidth="1"/>
    <col min="6408" max="6408" width="64" style="47" customWidth="1"/>
    <col min="6409" max="6409" width="22.85546875" style="47" customWidth="1"/>
    <col min="6410" max="6410" width="22.140625" style="47" customWidth="1"/>
    <col min="6411" max="6411" width="22.85546875" style="47" customWidth="1"/>
    <col min="6412" max="6412" width="21.140625" style="47" bestFit="1" customWidth="1"/>
    <col min="6413" max="6413" width="20.7109375" style="47" customWidth="1"/>
    <col min="6414" max="6661" width="9.140625" style="47"/>
    <col min="6662" max="6662" width="13.42578125" style="47" customWidth="1"/>
    <col min="6663" max="6663" width="31" style="47" customWidth="1"/>
    <col min="6664" max="6664" width="64" style="47" customWidth="1"/>
    <col min="6665" max="6665" width="22.85546875" style="47" customWidth="1"/>
    <col min="6666" max="6666" width="22.140625" style="47" customWidth="1"/>
    <col min="6667" max="6667" width="22.85546875" style="47" customWidth="1"/>
    <col min="6668" max="6668" width="21.140625" style="47" bestFit="1" customWidth="1"/>
    <col min="6669" max="6669" width="20.7109375" style="47" customWidth="1"/>
    <col min="6670" max="6917" width="9.140625" style="47"/>
    <col min="6918" max="6918" width="13.42578125" style="47" customWidth="1"/>
    <col min="6919" max="6919" width="31" style="47" customWidth="1"/>
    <col min="6920" max="6920" width="64" style="47" customWidth="1"/>
    <col min="6921" max="6921" width="22.85546875" style="47" customWidth="1"/>
    <col min="6922" max="6922" width="22.140625" style="47" customWidth="1"/>
    <col min="6923" max="6923" width="22.85546875" style="47" customWidth="1"/>
    <col min="6924" max="6924" width="21.140625" style="47" bestFit="1" customWidth="1"/>
    <col min="6925" max="6925" width="20.7109375" style="47" customWidth="1"/>
    <col min="6926" max="7173" width="9.140625" style="47"/>
    <col min="7174" max="7174" width="13.42578125" style="47" customWidth="1"/>
    <col min="7175" max="7175" width="31" style="47" customWidth="1"/>
    <col min="7176" max="7176" width="64" style="47" customWidth="1"/>
    <col min="7177" max="7177" width="22.85546875" style="47" customWidth="1"/>
    <col min="7178" max="7178" width="22.140625" style="47" customWidth="1"/>
    <col min="7179" max="7179" width="22.85546875" style="47" customWidth="1"/>
    <col min="7180" max="7180" width="21.140625" style="47" bestFit="1" customWidth="1"/>
    <col min="7181" max="7181" width="20.7109375" style="47" customWidth="1"/>
    <col min="7182" max="7429" width="9.140625" style="47"/>
    <col min="7430" max="7430" width="13.42578125" style="47" customWidth="1"/>
    <col min="7431" max="7431" width="31" style="47" customWidth="1"/>
    <col min="7432" max="7432" width="64" style="47" customWidth="1"/>
    <col min="7433" max="7433" width="22.85546875" style="47" customWidth="1"/>
    <col min="7434" max="7434" width="22.140625" style="47" customWidth="1"/>
    <col min="7435" max="7435" width="22.85546875" style="47" customWidth="1"/>
    <col min="7436" max="7436" width="21.140625" style="47" bestFit="1" customWidth="1"/>
    <col min="7437" max="7437" width="20.7109375" style="47" customWidth="1"/>
    <col min="7438" max="7685" width="9.140625" style="47"/>
    <col min="7686" max="7686" width="13.42578125" style="47" customWidth="1"/>
    <col min="7687" max="7687" width="31" style="47" customWidth="1"/>
    <col min="7688" max="7688" width="64" style="47" customWidth="1"/>
    <col min="7689" max="7689" width="22.85546875" style="47" customWidth="1"/>
    <col min="7690" max="7690" width="22.140625" style="47" customWidth="1"/>
    <col min="7691" max="7691" width="22.85546875" style="47" customWidth="1"/>
    <col min="7692" max="7692" width="21.140625" style="47" bestFit="1" customWidth="1"/>
    <col min="7693" max="7693" width="20.7109375" style="47" customWidth="1"/>
    <col min="7694" max="7941" width="9.140625" style="47"/>
    <col min="7942" max="7942" width="13.42578125" style="47" customWidth="1"/>
    <col min="7943" max="7943" width="31" style="47" customWidth="1"/>
    <col min="7944" max="7944" width="64" style="47" customWidth="1"/>
    <col min="7945" max="7945" width="22.85546875" style="47" customWidth="1"/>
    <col min="7946" max="7946" width="22.140625" style="47" customWidth="1"/>
    <col min="7947" max="7947" width="22.85546875" style="47" customWidth="1"/>
    <col min="7948" max="7948" width="21.140625" style="47" bestFit="1" customWidth="1"/>
    <col min="7949" max="7949" width="20.7109375" style="47" customWidth="1"/>
    <col min="7950" max="8197" width="9.140625" style="47"/>
    <col min="8198" max="8198" width="13.42578125" style="47" customWidth="1"/>
    <col min="8199" max="8199" width="31" style="47" customWidth="1"/>
    <col min="8200" max="8200" width="64" style="47" customWidth="1"/>
    <col min="8201" max="8201" width="22.85546875" style="47" customWidth="1"/>
    <col min="8202" max="8202" width="22.140625" style="47" customWidth="1"/>
    <col min="8203" max="8203" width="22.85546875" style="47" customWidth="1"/>
    <col min="8204" max="8204" width="21.140625" style="47" bestFit="1" customWidth="1"/>
    <col min="8205" max="8205" width="20.7109375" style="47" customWidth="1"/>
    <col min="8206" max="8453" width="9.140625" style="47"/>
    <col min="8454" max="8454" width="13.42578125" style="47" customWidth="1"/>
    <col min="8455" max="8455" width="31" style="47" customWidth="1"/>
    <col min="8456" max="8456" width="64" style="47" customWidth="1"/>
    <col min="8457" max="8457" width="22.85546875" style="47" customWidth="1"/>
    <col min="8458" max="8458" width="22.140625" style="47" customWidth="1"/>
    <col min="8459" max="8459" width="22.85546875" style="47" customWidth="1"/>
    <col min="8460" max="8460" width="21.140625" style="47" bestFit="1" customWidth="1"/>
    <col min="8461" max="8461" width="20.7109375" style="47" customWidth="1"/>
    <col min="8462" max="8709" width="9.140625" style="47"/>
    <col min="8710" max="8710" width="13.42578125" style="47" customWidth="1"/>
    <col min="8711" max="8711" width="31" style="47" customWidth="1"/>
    <col min="8712" max="8712" width="64" style="47" customWidth="1"/>
    <col min="8713" max="8713" width="22.85546875" style="47" customWidth="1"/>
    <col min="8714" max="8714" width="22.140625" style="47" customWidth="1"/>
    <col min="8715" max="8715" width="22.85546875" style="47" customWidth="1"/>
    <col min="8716" max="8716" width="21.140625" style="47" bestFit="1" customWidth="1"/>
    <col min="8717" max="8717" width="20.7109375" style="47" customWidth="1"/>
    <col min="8718" max="8965" width="9.140625" style="47"/>
    <col min="8966" max="8966" width="13.42578125" style="47" customWidth="1"/>
    <col min="8967" max="8967" width="31" style="47" customWidth="1"/>
    <col min="8968" max="8968" width="64" style="47" customWidth="1"/>
    <col min="8969" max="8969" width="22.85546875" style="47" customWidth="1"/>
    <col min="8970" max="8970" width="22.140625" style="47" customWidth="1"/>
    <col min="8971" max="8971" width="22.85546875" style="47" customWidth="1"/>
    <col min="8972" max="8972" width="21.140625" style="47" bestFit="1" customWidth="1"/>
    <col min="8973" max="8973" width="20.7109375" style="47" customWidth="1"/>
    <col min="8974" max="9221" width="9.140625" style="47"/>
    <col min="9222" max="9222" width="13.42578125" style="47" customWidth="1"/>
    <col min="9223" max="9223" width="31" style="47" customWidth="1"/>
    <col min="9224" max="9224" width="64" style="47" customWidth="1"/>
    <col min="9225" max="9225" width="22.85546875" style="47" customWidth="1"/>
    <col min="9226" max="9226" width="22.140625" style="47" customWidth="1"/>
    <col min="9227" max="9227" width="22.85546875" style="47" customWidth="1"/>
    <col min="9228" max="9228" width="21.140625" style="47" bestFit="1" customWidth="1"/>
    <col min="9229" max="9229" width="20.7109375" style="47" customWidth="1"/>
    <col min="9230" max="9477" width="9.140625" style="47"/>
    <col min="9478" max="9478" width="13.42578125" style="47" customWidth="1"/>
    <col min="9479" max="9479" width="31" style="47" customWidth="1"/>
    <col min="9480" max="9480" width="64" style="47" customWidth="1"/>
    <col min="9481" max="9481" width="22.85546875" style="47" customWidth="1"/>
    <col min="9482" max="9482" width="22.140625" style="47" customWidth="1"/>
    <col min="9483" max="9483" width="22.85546875" style="47" customWidth="1"/>
    <col min="9484" max="9484" width="21.140625" style="47" bestFit="1" customWidth="1"/>
    <col min="9485" max="9485" width="20.7109375" style="47" customWidth="1"/>
    <col min="9486" max="9733" width="9.140625" style="47"/>
    <col min="9734" max="9734" width="13.42578125" style="47" customWidth="1"/>
    <col min="9735" max="9735" width="31" style="47" customWidth="1"/>
    <col min="9736" max="9736" width="64" style="47" customWidth="1"/>
    <col min="9737" max="9737" width="22.85546875" style="47" customWidth="1"/>
    <col min="9738" max="9738" width="22.140625" style="47" customWidth="1"/>
    <col min="9739" max="9739" width="22.85546875" style="47" customWidth="1"/>
    <col min="9740" max="9740" width="21.140625" style="47" bestFit="1" customWidth="1"/>
    <col min="9741" max="9741" width="20.7109375" style="47" customWidth="1"/>
    <col min="9742" max="9989" width="9.140625" style="47"/>
    <col min="9990" max="9990" width="13.42578125" style="47" customWidth="1"/>
    <col min="9991" max="9991" width="31" style="47" customWidth="1"/>
    <col min="9992" max="9992" width="64" style="47" customWidth="1"/>
    <col min="9993" max="9993" width="22.85546875" style="47" customWidth="1"/>
    <col min="9994" max="9994" width="22.140625" style="47" customWidth="1"/>
    <col min="9995" max="9995" width="22.85546875" style="47" customWidth="1"/>
    <col min="9996" max="9996" width="21.140625" style="47" bestFit="1" customWidth="1"/>
    <col min="9997" max="9997" width="20.7109375" style="47" customWidth="1"/>
    <col min="9998" max="10245" width="9.140625" style="47"/>
    <col min="10246" max="10246" width="13.42578125" style="47" customWidth="1"/>
    <col min="10247" max="10247" width="31" style="47" customWidth="1"/>
    <col min="10248" max="10248" width="64" style="47" customWidth="1"/>
    <col min="10249" max="10249" width="22.85546875" style="47" customWidth="1"/>
    <col min="10250" max="10250" width="22.140625" style="47" customWidth="1"/>
    <col min="10251" max="10251" width="22.85546875" style="47" customWidth="1"/>
    <col min="10252" max="10252" width="21.140625" style="47" bestFit="1" customWidth="1"/>
    <col min="10253" max="10253" width="20.7109375" style="47" customWidth="1"/>
    <col min="10254" max="10501" width="9.140625" style="47"/>
    <col min="10502" max="10502" width="13.42578125" style="47" customWidth="1"/>
    <col min="10503" max="10503" width="31" style="47" customWidth="1"/>
    <col min="10504" max="10504" width="64" style="47" customWidth="1"/>
    <col min="10505" max="10505" width="22.85546875" style="47" customWidth="1"/>
    <col min="10506" max="10506" width="22.140625" style="47" customWidth="1"/>
    <col min="10507" max="10507" width="22.85546875" style="47" customWidth="1"/>
    <col min="10508" max="10508" width="21.140625" style="47" bestFit="1" customWidth="1"/>
    <col min="10509" max="10509" width="20.7109375" style="47" customWidth="1"/>
    <col min="10510" max="10757" width="9.140625" style="47"/>
    <col min="10758" max="10758" width="13.42578125" style="47" customWidth="1"/>
    <col min="10759" max="10759" width="31" style="47" customWidth="1"/>
    <col min="10760" max="10760" width="64" style="47" customWidth="1"/>
    <col min="10761" max="10761" width="22.85546875" style="47" customWidth="1"/>
    <col min="10762" max="10762" width="22.140625" style="47" customWidth="1"/>
    <col min="10763" max="10763" width="22.85546875" style="47" customWidth="1"/>
    <col min="10764" max="10764" width="21.140625" style="47" bestFit="1" customWidth="1"/>
    <col min="10765" max="10765" width="20.7109375" style="47" customWidth="1"/>
    <col min="10766" max="11013" width="9.140625" style="47"/>
    <col min="11014" max="11014" width="13.42578125" style="47" customWidth="1"/>
    <col min="11015" max="11015" width="31" style="47" customWidth="1"/>
    <col min="11016" max="11016" width="64" style="47" customWidth="1"/>
    <col min="11017" max="11017" width="22.85546875" style="47" customWidth="1"/>
    <col min="11018" max="11018" width="22.140625" style="47" customWidth="1"/>
    <col min="11019" max="11019" width="22.85546875" style="47" customWidth="1"/>
    <col min="11020" max="11020" width="21.140625" style="47" bestFit="1" customWidth="1"/>
    <col min="11021" max="11021" width="20.7109375" style="47" customWidth="1"/>
    <col min="11022" max="11269" width="9.140625" style="47"/>
    <col min="11270" max="11270" width="13.42578125" style="47" customWidth="1"/>
    <col min="11271" max="11271" width="31" style="47" customWidth="1"/>
    <col min="11272" max="11272" width="64" style="47" customWidth="1"/>
    <col min="11273" max="11273" width="22.85546875" style="47" customWidth="1"/>
    <col min="11274" max="11274" width="22.140625" style="47" customWidth="1"/>
    <col min="11275" max="11275" width="22.85546875" style="47" customWidth="1"/>
    <col min="11276" max="11276" width="21.140625" style="47" bestFit="1" customWidth="1"/>
    <col min="11277" max="11277" width="20.7109375" style="47" customWidth="1"/>
    <col min="11278" max="11525" width="9.140625" style="47"/>
    <col min="11526" max="11526" width="13.42578125" style="47" customWidth="1"/>
    <col min="11527" max="11527" width="31" style="47" customWidth="1"/>
    <col min="11528" max="11528" width="64" style="47" customWidth="1"/>
    <col min="11529" max="11529" width="22.85546875" style="47" customWidth="1"/>
    <col min="11530" max="11530" width="22.140625" style="47" customWidth="1"/>
    <col min="11531" max="11531" width="22.85546875" style="47" customWidth="1"/>
    <col min="11532" max="11532" width="21.140625" style="47" bestFit="1" customWidth="1"/>
    <col min="11533" max="11533" width="20.7109375" style="47" customWidth="1"/>
    <col min="11534" max="11781" width="9.140625" style="47"/>
    <col min="11782" max="11782" width="13.42578125" style="47" customWidth="1"/>
    <col min="11783" max="11783" width="31" style="47" customWidth="1"/>
    <col min="11784" max="11784" width="64" style="47" customWidth="1"/>
    <col min="11785" max="11785" width="22.85546875" style="47" customWidth="1"/>
    <col min="11786" max="11786" width="22.140625" style="47" customWidth="1"/>
    <col min="11787" max="11787" width="22.85546875" style="47" customWidth="1"/>
    <col min="11788" max="11788" width="21.140625" style="47" bestFit="1" customWidth="1"/>
    <col min="11789" max="11789" width="20.7109375" style="47" customWidth="1"/>
    <col min="11790" max="12037" width="9.140625" style="47"/>
    <col min="12038" max="12038" width="13.42578125" style="47" customWidth="1"/>
    <col min="12039" max="12039" width="31" style="47" customWidth="1"/>
    <col min="12040" max="12040" width="64" style="47" customWidth="1"/>
    <col min="12041" max="12041" width="22.85546875" style="47" customWidth="1"/>
    <col min="12042" max="12042" width="22.140625" style="47" customWidth="1"/>
    <col min="12043" max="12043" width="22.85546875" style="47" customWidth="1"/>
    <col min="12044" max="12044" width="21.140625" style="47" bestFit="1" customWidth="1"/>
    <col min="12045" max="12045" width="20.7109375" style="47" customWidth="1"/>
    <col min="12046" max="12293" width="9.140625" style="47"/>
    <col min="12294" max="12294" width="13.42578125" style="47" customWidth="1"/>
    <col min="12295" max="12295" width="31" style="47" customWidth="1"/>
    <col min="12296" max="12296" width="64" style="47" customWidth="1"/>
    <col min="12297" max="12297" width="22.85546875" style="47" customWidth="1"/>
    <col min="12298" max="12298" width="22.140625" style="47" customWidth="1"/>
    <col min="12299" max="12299" width="22.85546875" style="47" customWidth="1"/>
    <col min="12300" max="12300" width="21.140625" style="47" bestFit="1" customWidth="1"/>
    <col min="12301" max="12301" width="20.7109375" style="47" customWidth="1"/>
    <col min="12302" max="12549" width="9.140625" style="47"/>
    <col min="12550" max="12550" width="13.42578125" style="47" customWidth="1"/>
    <col min="12551" max="12551" width="31" style="47" customWidth="1"/>
    <col min="12552" max="12552" width="64" style="47" customWidth="1"/>
    <col min="12553" max="12553" width="22.85546875" style="47" customWidth="1"/>
    <col min="12554" max="12554" width="22.140625" style="47" customWidth="1"/>
    <col min="12555" max="12555" width="22.85546875" style="47" customWidth="1"/>
    <col min="12556" max="12556" width="21.140625" style="47" bestFit="1" customWidth="1"/>
    <col min="12557" max="12557" width="20.7109375" style="47" customWidth="1"/>
    <col min="12558" max="12805" width="9.140625" style="47"/>
    <col min="12806" max="12806" width="13.42578125" style="47" customWidth="1"/>
    <col min="12807" max="12807" width="31" style="47" customWidth="1"/>
    <col min="12808" max="12808" width="64" style="47" customWidth="1"/>
    <col min="12809" max="12809" width="22.85546875" style="47" customWidth="1"/>
    <col min="12810" max="12810" width="22.140625" style="47" customWidth="1"/>
    <col min="12811" max="12811" width="22.85546875" style="47" customWidth="1"/>
    <col min="12812" max="12812" width="21.140625" style="47" bestFit="1" customWidth="1"/>
    <col min="12813" max="12813" width="20.7109375" style="47" customWidth="1"/>
    <col min="12814" max="13061" width="9.140625" style="47"/>
    <col min="13062" max="13062" width="13.42578125" style="47" customWidth="1"/>
    <col min="13063" max="13063" width="31" style="47" customWidth="1"/>
    <col min="13064" max="13064" width="64" style="47" customWidth="1"/>
    <col min="13065" max="13065" width="22.85546875" style="47" customWidth="1"/>
    <col min="13066" max="13066" width="22.140625" style="47" customWidth="1"/>
    <col min="13067" max="13067" width="22.85546875" style="47" customWidth="1"/>
    <col min="13068" max="13068" width="21.140625" style="47" bestFit="1" customWidth="1"/>
    <col min="13069" max="13069" width="20.7109375" style="47" customWidth="1"/>
    <col min="13070" max="13317" width="9.140625" style="47"/>
    <col min="13318" max="13318" width="13.42578125" style="47" customWidth="1"/>
    <col min="13319" max="13319" width="31" style="47" customWidth="1"/>
    <col min="13320" max="13320" width="64" style="47" customWidth="1"/>
    <col min="13321" max="13321" width="22.85546875" style="47" customWidth="1"/>
    <col min="13322" max="13322" width="22.140625" style="47" customWidth="1"/>
    <col min="13323" max="13323" width="22.85546875" style="47" customWidth="1"/>
    <col min="13324" max="13324" width="21.140625" style="47" bestFit="1" customWidth="1"/>
    <col min="13325" max="13325" width="20.7109375" style="47" customWidth="1"/>
    <col min="13326" max="13573" width="9.140625" style="47"/>
    <col min="13574" max="13574" width="13.42578125" style="47" customWidth="1"/>
    <col min="13575" max="13575" width="31" style="47" customWidth="1"/>
    <col min="13576" max="13576" width="64" style="47" customWidth="1"/>
    <col min="13577" max="13577" width="22.85546875" style="47" customWidth="1"/>
    <col min="13578" max="13578" width="22.140625" style="47" customWidth="1"/>
    <col min="13579" max="13579" width="22.85546875" style="47" customWidth="1"/>
    <col min="13580" max="13580" width="21.140625" style="47" bestFit="1" customWidth="1"/>
    <col min="13581" max="13581" width="20.7109375" style="47" customWidth="1"/>
    <col min="13582" max="13829" width="9.140625" style="47"/>
    <col min="13830" max="13830" width="13.42578125" style="47" customWidth="1"/>
    <col min="13831" max="13831" width="31" style="47" customWidth="1"/>
    <col min="13832" max="13832" width="64" style="47" customWidth="1"/>
    <col min="13833" max="13833" width="22.85546875" style="47" customWidth="1"/>
    <col min="13834" max="13834" width="22.140625" style="47" customWidth="1"/>
    <col min="13835" max="13835" width="22.85546875" style="47" customWidth="1"/>
    <col min="13836" max="13836" width="21.140625" style="47" bestFit="1" customWidth="1"/>
    <col min="13837" max="13837" width="20.7109375" style="47" customWidth="1"/>
    <col min="13838" max="14085" width="9.140625" style="47"/>
    <col min="14086" max="14086" width="13.42578125" style="47" customWidth="1"/>
    <col min="14087" max="14087" width="31" style="47" customWidth="1"/>
    <col min="14088" max="14088" width="64" style="47" customWidth="1"/>
    <col min="14089" max="14089" width="22.85546875" style="47" customWidth="1"/>
    <col min="14090" max="14090" width="22.140625" style="47" customWidth="1"/>
    <col min="14091" max="14091" width="22.85546875" style="47" customWidth="1"/>
    <col min="14092" max="14092" width="21.140625" style="47" bestFit="1" customWidth="1"/>
    <col min="14093" max="14093" width="20.7109375" style="47" customWidth="1"/>
    <col min="14094" max="14341" width="9.140625" style="47"/>
    <col min="14342" max="14342" width="13.42578125" style="47" customWidth="1"/>
    <col min="14343" max="14343" width="31" style="47" customWidth="1"/>
    <col min="14344" max="14344" width="64" style="47" customWidth="1"/>
    <col min="14345" max="14345" width="22.85546875" style="47" customWidth="1"/>
    <col min="14346" max="14346" width="22.140625" style="47" customWidth="1"/>
    <col min="14347" max="14347" width="22.85546875" style="47" customWidth="1"/>
    <col min="14348" max="14348" width="21.140625" style="47" bestFit="1" customWidth="1"/>
    <col min="14349" max="14349" width="20.7109375" style="47" customWidth="1"/>
    <col min="14350" max="14597" width="9.140625" style="47"/>
    <col min="14598" max="14598" width="13.42578125" style="47" customWidth="1"/>
    <col min="14599" max="14599" width="31" style="47" customWidth="1"/>
    <col min="14600" max="14600" width="64" style="47" customWidth="1"/>
    <col min="14601" max="14601" width="22.85546875" style="47" customWidth="1"/>
    <col min="14602" max="14602" width="22.140625" style="47" customWidth="1"/>
    <col min="14603" max="14603" width="22.85546875" style="47" customWidth="1"/>
    <col min="14604" max="14604" width="21.140625" style="47" bestFit="1" customWidth="1"/>
    <col min="14605" max="14605" width="20.7109375" style="47" customWidth="1"/>
    <col min="14606" max="14853" width="9.140625" style="47"/>
    <col min="14854" max="14854" width="13.42578125" style="47" customWidth="1"/>
    <col min="14855" max="14855" width="31" style="47" customWidth="1"/>
    <col min="14856" max="14856" width="64" style="47" customWidth="1"/>
    <col min="14857" max="14857" width="22.85546875" style="47" customWidth="1"/>
    <col min="14858" max="14858" width="22.140625" style="47" customWidth="1"/>
    <col min="14859" max="14859" width="22.85546875" style="47" customWidth="1"/>
    <col min="14860" max="14860" width="21.140625" style="47" bestFit="1" customWidth="1"/>
    <col min="14861" max="14861" width="20.7109375" style="47" customWidth="1"/>
    <col min="14862" max="15109" width="9.140625" style="47"/>
    <col min="15110" max="15110" width="13.42578125" style="47" customWidth="1"/>
    <col min="15111" max="15111" width="31" style="47" customWidth="1"/>
    <col min="15112" max="15112" width="64" style="47" customWidth="1"/>
    <col min="15113" max="15113" width="22.85546875" style="47" customWidth="1"/>
    <col min="15114" max="15114" width="22.140625" style="47" customWidth="1"/>
    <col min="15115" max="15115" width="22.85546875" style="47" customWidth="1"/>
    <col min="15116" max="15116" width="21.140625" style="47" bestFit="1" customWidth="1"/>
    <col min="15117" max="15117" width="20.7109375" style="47" customWidth="1"/>
    <col min="15118" max="15365" width="9.140625" style="47"/>
    <col min="15366" max="15366" width="13.42578125" style="47" customWidth="1"/>
    <col min="15367" max="15367" width="31" style="47" customWidth="1"/>
    <col min="15368" max="15368" width="64" style="47" customWidth="1"/>
    <col min="15369" max="15369" width="22.85546875" style="47" customWidth="1"/>
    <col min="15370" max="15370" width="22.140625" style="47" customWidth="1"/>
    <col min="15371" max="15371" width="22.85546875" style="47" customWidth="1"/>
    <col min="15372" max="15372" width="21.140625" style="47" bestFit="1" customWidth="1"/>
    <col min="15373" max="15373" width="20.7109375" style="47" customWidth="1"/>
    <col min="15374" max="15621" width="9.140625" style="47"/>
    <col min="15622" max="15622" width="13.42578125" style="47" customWidth="1"/>
    <col min="15623" max="15623" width="31" style="47" customWidth="1"/>
    <col min="15624" max="15624" width="64" style="47" customWidth="1"/>
    <col min="15625" max="15625" width="22.85546875" style="47" customWidth="1"/>
    <col min="15626" max="15626" width="22.140625" style="47" customWidth="1"/>
    <col min="15627" max="15627" width="22.85546875" style="47" customWidth="1"/>
    <col min="15628" max="15628" width="21.140625" style="47" bestFit="1" customWidth="1"/>
    <col min="15629" max="15629" width="20.7109375" style="47" customWidth="1"/>
    <col min="15630" max="15877" width="9.140625" style="47"/>
    <col min="15878" max="15878" width="13.42578125" style="47" customWidth="1"/>
    <col min="15879" max="15879" width="31" style="47" customWidth="1"/>
    <col min="15880" max="15880" width="64" style="47" customWidth="1"/>
    <col min="15881" max="15881" width="22.85546875" style="47" customWidth="1"/>
    <col min="15882" max="15882" width="22.140625" style="47" customWidth="1"/>
    <col min="15883" max="15883" width="22.85546875" style="47" customWidth="1"/>
    <col min="15884" max="15884" width="21.140625" style="47" bestFit="1" customWidth="1"/>
    <col min="15885" max="15885" width="20.7109375" style="47" customWidth="1"/>
    <col min="15886" max="16133" width="9.140625" style="47"/>
    <col min="16134" max="16134" width="13.42578125" style="47" customWidth="1"/>
    <col min="16135" max="16135" width="31" style="47" customWidth="1"/>
    <col min="16136" max="16136" width="64" style="47" customWidth="1"/>
    <col min="16137" max="16137" width="22.85546875" style="47" customWidth="1"/>
    <col min="16138" max="16138" width="22.140625" style="47" customWidth="1"/>
    <col min="16139" max="16139" width="22.85546875" style="47" customWidth="1"/>
    <col min="16140" max="16140" width="21.140625" style="47" bestFit="1" customWidth="1"/>
    <col min="16141" max="16141" width="20.7109375" style="47" customWidth="1"/>
    <col min="16142" max="16384" width="9.140625" style="47"/>
  </cols>
  <sheetData>
    <row r="1" spans="1:13" s="3" customFormat="1" ht="51.75" customHeight="1" x14ac:dyDescent="0.25">
      <c r="A1" s="64" t="s">
        <v>526</v>
      </c>
      <c r="B1" s="64"/>
      <c r="C1" s="64"/>
      <c r="D1" s="64"/>
      <c r="E1" s="64"/>
      <c r="F1" s="64"/>
      <c r="G1" s="64"/>
      <c r="H1" s="64"/>
      <c r="I1" s="64"/>
      <c r="J1" s="64"/>
      <c r="K1" s="64"/>
      <c r="L1" s="64"/>
    </row>
    <row r="2" spans="1:13" s="3" customFormat="1" x14ac:dyDescent="0.25">
      <c r="D2" s="4"/>
      <c r="E2" s="4"/>
      <c r="F2" s="4"/>
      <c r="G2" s="4"/>
      <c r="H2" s="4"/>
      <c r="I2" s="4"/>
      <c r="J2" s="4"/>
      <c r="K2" s="5"/>
      <c r="L2" s="4" t="s">
        <v>516</v>
      </c>
    </row>
    <row r="3" spans="1:13" s="3" customFormat="1" ht="63" customHeight="1" x14ac:dyDescent="0.25">
      <c r="A3" s="62" t="s">
        <v>515</v>
      </c>
      <c r="B3" s="62" t="s">
        <v>514</v>
      </c>
      <c r="C3" s="62" t="s">
        <v>513</v>
      </c>
      <c r="D3" s="1" t="s">
        <v>517</v>
      </c>
      <c r="E3" s="1" t="s">
        <v>518</v>
      </c>
      <c r="F3" s="1" t="s">
        <v>519</v>
      </c>
      <c r="G3" s="1" t="s">
        <v>524</v>
      </c>
      <c r="H3" s="1" t="s">
        <v>520</v>
      </c>
      <c r="I3" s="1" t="s">
        <v>523</v>
      </c>
      <c r="J3" s="1" t="s">
        <v>521</v>
      </c>
      <c r="K3" s="1" t="s">
        <v>525</v>
      </c>
      <c r="L3" s="1" t="s">
        <v>522</v>
      </c>
    </row>
    <row r="4" spans="1:13" s="3" customFormat="1" ht="30.75" customHeight="1" x14ac:dyDescent="0.25">
      <c r="A4" s="6"/>
      <c r="B4" s="6" t="s">
        <v>512</v>
      </c>
      <c r="C4" s="7" t="s">
        <v>511</v>
      </c>
      <c r="D4" s="8">
        <v>20232521000</v>
      </c>
      <c r="E4" s="8">
        <v>19652019.21999979</v>
      </c>
      <c r="F4" s="8">
        <v>0</v>
      </c>
      <c r="G4" s="8">
        <v>0</v>
      </c>
      <c r="H4" s="8">
        <v>1519998639</v>
      </c>
      <c r="I4" s="8">
        <v>0</v>
      </c>
      <c r="J4" s="8">
        <v>363681290.67000008</v>
      </c>
      <c r="K4" s="8">
        <v>451055393.63000107</v>
      </c>
      <c r="L4" s="8">
        <v>22586908342.52</v>
      </c>
      <c r="M4" s="3" t="b">
        <f t="shared" ref="M4:M67" si="0">L4=SUM(D4:K4)</f>
        <v>1</v>
      </c>
    </row>
    <row r="5" spans="1:13" s="3" customFormat="1" ht="24.75" customHeight="1" x14ac:dyDescent="0.25">
      <c r="A5" s="9"/>
      <c r="B5" s="9" t="s">
        <v>510</v>
      </c>
      <c r="C5" s="10" t="s">
        <v>509</v>
      </c>
      <c r="D5" s="11">
        <v>12056007000</v>
      </c>
      <c r="E5" s="11">
        <v>0</v>
      </c>
      <c r="F5" s="11">
        <v>0</v>
      </c>
      <c r="G5" s="11">
        <v>0</v>
      </c>
      <c r="H5" s="11">
        <v>805040142</v>
      </c>
      <c r="I5" s="11">
        <v>0</v>
      </c>
      <c r="J5" s="11">
        <v>31894019</v>
      </c>
      <c r="K5" s="11">
        <v>352742098</v>
      </c>
      <c r="L5" s="11">
        <v>13245683259</v>
      </c>
      <c r="M5" s="3" t="b">
        <f t="shared" si="0"/>
        <v>1</v>
      </c>
    </row>
    <row r="6" spans="1:13" s="3" customFormat="1" ht="25.5" customHeight="1" x14ac:dyDescent="0.25">
      <c r="A6" s="12"/>
      <c r="B6" s="12" t="s">
        <v>508</v>
      </c>
      <c r="C6" s="13" t="s">
        <v>507</v>
      </c>
      <c r="D6" s="14">
        <v>3803466000</v>
      </c>
      <c r="E6" s="14">
        <v>0</v>
      </c>
      <c r="F6" s="14">
        <v>0</v>
      </c>
      <c r="G6" s="14">
        <v>0</v>
      </c>
      <c r="H6" s="14">
        <v>805040142</v>
      </c>
      <c r="I6" s="14">
        <v>0</v>
      </c>
      <c r="J6" s="14">
        <v>31894019</v>
      </c>
      <c r="K6" s="14">
        <v>352742098</v>
      </c>
      <c r="L6" s="14">
        <v>4993142259</v>
      </c>
      <c r="M6" s="3" t="b">
        <f t="shared" si="0"/>
        <v>1</v>
      </c>
    </row>
    <row r="7" spans="1:13" s="3" customFormat="1" ht="28.5" x14ac:dyDescent="0.25">
      <c r="A7" s="15"/>
      <c r="B7" s="15" t="s">
        <v>506</v>
      </c>
      <c r="C7" s="16" t="s">
        <v>505</v>
      </c>
      <c r="D7" s="17">
        <f>D8+D9</f>
        <v>3803466000</v>
      </c>
      <c r="E7" s="17">
        <v>0</v>
      </c>
      <c r="F7" s="17">
        <v>0</v>
      </c>
      <c r="G7" s="17">
        <v>0</v>
      </c>
      <c r="H7" s="17">
        <v>805040142</v>
      </c>
      <c r="I7" s="17">
        <v>0</v>
      </c>
      <c r="J7" s="17">
        <v>31894019</v>
      </c>
      <c r="K7" s="17">
        <v>352742098</v>
      </c>
      <c r="L7" s="17">
        <v>4993142259</v>
      </c>
      <c r="M7" s="3" t="b">
        <f t="shared" si="0"/>
        <v>1</v>
      </c>
    </row>
    <row r="8" spans="1:13" s="3" customFormat="1" ht="42.75" x14ac:dyDescent="0.25">
      <c r="A8" s="18"/>
      <c r="B8" s="18" t="s">
        <v>504</v>
      </c>
      <c r="C8" s="19" t="s">
        <v>503</v>
      </c>
      <c r="D8" s="20">
        <v>3131488000</v>
      </c>
      <c r="E8" s="20">
        <v>0</v>
      </c>
      <c r="F8" s="20">
        <v>0</v>
      </c>
      <c r="G8" s="20">
        <v>0</v>
      </c>
      <c r="H8" s="20">
        <v>236777142</v>
      </c>
      <c r="I8" s="20">
        <v>0</v>
      </c>
      <c r="J8" s="20">
        <v>31894019</v>
      </c>
      <c r="K8" s="20">
        <v>655961098</v>
      </c>
      <c r="L8" s="20">
        <v>4056120259</v>
      </c>
      <c r="M8" s="3" t="b">
        <f t="shared" si="0"/>
        <v>1</v>
      </c>
    </row>
    <row r="9" spans="1:13" s="3" customFormat="1" ht="42.75" x14ac:dyDescent="0.25">
      <c r="A9" s="18"/>
      <c r="B9" s="18" t="s">
        <v>502</v>
      </c>
      <c r="C9" s="19" t="s">
        <v>501</v>
      </c>
      <c r="D9" s="20">
        <v>671978000</v>
      </c>
      <c r="E9" s="20">
        <v>0</v>
      </c>
      <c r="F9" s="20">
        <v>0</v>
      </c>
      <c r="G9" s="20">
        <v>0</v>
      </c>
      <c r="H9" s="20">
        <v>568263000</v>
      </c>
      <c r="I9" s="20">
        <v>0</v>
      </c>
      <c r="J9" s="20">
        <v>0</v>
      </c>
      <c r="K9" s="20">
        <v>-303219000</v>
      </c>
      <c r="L9" s="20">
        <v>937022000</v>
      </c>
      <c r="M9" s="3" t="b">
        <f t="shared" si="0"/>
        <v>1</v>
      </c>
    </row>
    <row r="10" spans="1:13" s="3" customFormat="1" ht="24.75" customHeight="1" x14ac:dyDescent="0.25">
      <c r="A10" s="12"/>
      <c r="B10" s="12" t="s">
        <v>500</v>
      </c>
      <c r="C10" s="13" t="s">
        <v>499</v>
      </c>
      <c r="D10" s="14">
        <v>8252541000</v>
      </c>
      <c r="E10" s="14">
        <v>0</v>
      </c>
      <c r="F10" s="14">
        <v>0</v>
      </c>
      <c r="G10" s="14">
        <v>0</v>
      </c>
      <c r="H10" s="14">
        <v>0</v>
      </c>
      <c r="I10" s="14">
        <v>0</v>
      </c>
      <c r="J10" s="14">
        <v>0</v>
      </c>
      <c r="K10" s="14">
        <v>0</v>
      </c>
      <c r="L10" s="14">
        <v>8252541000</v>
      </c>
      <c r="M10" s="3" t="b">
        <f t="shared" si="0"/>
        <v>1</v>
      </c>
    </row>
    <row r="11" spans="1:13" s="3" customFormat="1" ht="71.25" x14ac:dyDescent="0.25">
      <c r="A11" s="18"/>
      <c r="B11" s="18" t="s">
        <v>498</v>
      </c>
      <c r="C11" s="19" t="s">
        <v>497</v>
      </c>
      <c r="D11" s="20">
        <v>8023470000</v>
      </c>
      <c r="E11" s="20">
        <v>0</v>
      </c>
      <c r="F11" s="20">
        <v>0</v>
      </c>
      <c r="G11" s="20">
        <v>0</v>
      </c>
      <c r="H11" s="20">
        <v>0</v>
      </c>
      <c r="I11" s="20">
        <v>0</v>
      </c>
      <c r="J11" s="20">
        <v>0</v>
      </c>
      <c r="K11" s="20">
        <v>35799000</v>
      </c>
      <c r="L11" s="20">
        <v>8059269000</v>
      </c>
      <c r="M11" s="3" t="b">
        <f t="shared" si="0"/>
        <v>1</v>
      </c>
    </row>
    <row r="12" spans="1:13" s="3" customFormat="1" ht="99.75" x14ac:dyDescent="0.25">
      <c r="A12" s="18"/>
      <c r="B12" s="18" t="s">
        <v>496</v>
      </c>
      <c r="C12" s="19" t="s">
        <v>495</v>
      </c>
      <c r="D12" s="20">
        <v>106651000</v>
      </c>
      <c r="E12" s="20">
        <v>0</v>
      </c>
      <c r="F12" s="20">
        <v>0</v>
      </c>
      <c r="G12" s="20">
        <v>0</v>
      </c>
      <c r="H12" s="20">
        <v>0</v>
      </c>
      <c r="I12" s="20">
        <v>0</v>
      </c>
      <c r="J12" s="20">
        <v>0</v>
      </c>
      <c r="K12" s="20">
        <v>-23577000</v>
      </c>
      <c r="L12" s="20">
        <v>83074000</v>
      </c>
      <c r="M12" s="3" t="b">
        <f t="shared" si="0"/>
        <v>1</v>
      </c>
    </row>
    <row r="13" spans="1:13" s="3" customFormat="1" ht="42.75" x14ac:dyDescent="0.25">
      <c r="A13" s="18"/>
      <c r="B13" s="18" t="s">
        <v>494</v>
      </c>
      <c r="C13" s="19" t="s">
        <v>493</v>
      </c>
      <c r="D13" s="20">
        <v>73836000</v>
      </c>
      <c r="E13" s="20">
        <v>0</v>
      </c>
      <c r="F13" s="20">
        <v>0</v>
      </c>
      <c r="G13" s="20">
        <v>0</v>
      </c>
      <c r="H13" s="20">
        <v>0</v>
      </c>
      <c r="I13" s="20">
        <v>0</v>
      </c>
      <c r="J13" s="20">
        <v>0</v>
      </c>
      <c r="K13" s="20">
        <v>-25280000</v>
      </c>
      <c r="L13" s="20">
        <v>48556000</v>
      </c>
      <c r="M13" s="3" t="b">
        <f t="shared" si="0"/>
        <v>1</v>
      </c>
    </row>
    <row r="14" spans="1:13" s="3" customFormat="1" ht="71.25" x14ac:dyDescent="0.25">
      <c r="A14" s="18"/>
      <c r="B14" s="18" t="s">
        <v>492</v>
      </c>
      <c r="C14" s="19" t="s">
        <v>491</v>
      </c>
      <c r="D14" s="20">
        <v>48584000</v>
      </c>
      <c r="E14" s="20">
        <v>0</v>
      </c>
      <c r="F14" s="20">
        <v>0</v>
      </c>
      <c r="G14" s="20">
        <v>0</v>
      </c>
      <c r="H14" s="20">
        <v>0</v>
      </c>
      <c r="I14" s="20">
        <v>0</v>
      </c>
      <c r="J14" s="20">
        <v>0</v>
      </c>
      <c r="K14" s="20">
        <v>13058000</v>
      </c>
      <c r="L14" s="20">
        <v>61642000</v>
      </c>
      <c r="M14" s="3" t="b">
        <f t="shared" si="0"/>
        <v>1</v>
      </c>
    </row>
    <row r="15" spans="1:13" s="3" customFormat="1" ht="28.5" x14ac:dyDescent="0.25">
      <c r="A15" s="9"/>
      <c r="B15" s="9" t="s">
        <v>490</v>
      </c>
      <c r="C15" s="10" t="s">
        <v>489</v>
      </c>
      <c r="D15" s="11">
        <v>2849255000</v>
      </c>
      <c r="E15" s="11">
        <v>0</v>
      </c>
      <c r="F15" s="11">
        <v>0</v>
      </c>
      <c r="G15" s="11">
        <v>0</v>
      </c>
      <c r="H15" s="11">
        <v>721326464</v>
      </c>
      <c r="I15" s="11">
        <v>0</v>
      </c>
      <c r="J15" s="11">
        <v>158943036</v>
      </c>
      <c r="K15" s="11">
        <v>21337390</v>
      </c>
      <c r="L15" s="11">
        <v>3750861890</v>
      </c>
      <c r="M15" s="3" t="b">
        <f t="shared" si="0"/>
        <v>1</v>
      </c>
    </row>
    <row r="16" spans="1:13" s="3" customFormat="1" ht="28.5" x14ac:dyDescent="0.25">
      <c r="A16" s="18"/>
      <c r="B16" s="18" t="s">
        <v>488</v>
      </c>
      <c r="C16" s="19" t="s">
        <v>487</v>
      </c>
      <c r="D16" s="20">
        <v>634280000</v>
      </c>
      <c r="E16" s="20">
        <v>0</v>
      </c>
      <c r="F16" s="20">
        <v>0</v>
      </c>
      <c r="G16" s="20">
        <v>0</v>
      </c>
      <c r="H16" s="20">
        <v>0</v>
      </c>
      <c r="I16" s="20">
        <v>0</v>
      </c>
      <c r="J16" s="20">
        <v>0</v>
      </c>
      <c r="K16" s="20">
        <v>0</v>
      </c>
      <c r="L16" s="20">
        <v>634280000</v>
      </c>
      <c r="M16" s="3" t="b">
        <f t="shared" si="0"/>
        <v>1</v>
      </c>
    </row>
    <row r="17" spans="1:13" s="3" customFormat="1" ht="114" x14ac:dyDescent="0.25">
      <c r="A17" s="18"/>
      <c r="B17" s="18" t="s">
        <v>486</v>
      </c>
      <c r="C17" s="19" t="s">
        <v>485</v>
      </c>
      <c r="D17" s="20">
        <v>208480000</v>
      </c>
      <c r="E17" s="20">
        <v>0</v>
      </c>
      <c r="F17" s="20">
        <v>0</v>
      </c>
      <c r="G17" s="20">
        <v>0</v>
      </c>
      <c r="H17" s="20">
        <v>48548964</v>
      </c>
      <c r="I17" s="20">
        <v>0</v>
      </c>
      <c r="J17" s="20">
        <v>51070036</v>
      </c>
      <c r="K17" s="20">
        <v>21337390</v>
      </c>
      <c r="L17" s="20">
        <v>329436390</v>
      </c>
      <c r="M17" s="3" t="b">
        <f t="shared" si="0"/>
        <v>1</v>
      </c>
    </row>
    <row r="18" spans="1:13" s="3" customFormat="1" ht="28.5" x14ac:dyDescent="0.25">
      <c r="A18" s="18"/>
      <c r="B18" s="18" t="s">
        <v>484</v>
      </c>
      <c r="C18" s="19" t="s">
        <v>483</v>
      </c>
      <c r="D18" s="20">
        <v>6350000</v>
      </c>
      <c r="E18" s="20">
        <v>0</v>
      </c>
      <c r="F18" s="20">
        <v>0</v>
      </c>
      <c r="G18" s="20">
        <v>0</v>
      </c>
      <c r="H18" s="20">
        <v>6700000</v>
      </c>
      <c r="I18" s="20">
        <v>0</v>
      </c>
      <c r="J18" s="20">
        <v>7873000</v>
      </c>
      <c r="K18" s="20">
        <v>0</v>
      </c>
      <c r="L18" s="20">
        <v>20923000</v>
      </c>
      <c r="M18" s="3" t="b">
        <f t="shared" si="0"/>
        <v>1</v>
      </c>
    </row>
    <row r="19" spans="1:13" s="3" customFormat="1" ht="57" x14ac:dyDescent="0.25">
      <c r="A19" s="18"/>
      <c r="B19" s="18" t="s">
        <v>482</v>
      </c>
      <c r="C19" s="19" t="s">
        <v>481</v>
      </c>
      <c r="D19" s="20">
        <v>635359000</v>
      </c>
      <c r="E19" s="20">
        <v>0</v>
      </c>
      <c r="F19" s="20">
        <v>0</v>
      </c>
      <c r="G19" s="20">
        <v>0</v>
      </c>
      <c r="H19" s="20">
        <v>278981000</v>
      </c>
      <c r="I19" s="20">
        <v>0</v>
      </c>
      <c r="J19" s="20">
        <v>0</v>
      </c>
      <c r="K19" s="20">
        <v>0</v>
      </c>
      <c r="L19" s="20">
        <v>914340000</v>
      </c>
      <c r="M19" s="3" t="b">
        <f t="shared" si="0"/>
        <v>1</v>
      </c>
    </row>
    <row r="20" spans="1:13" s="3" customFormat="1" ht="71.25" x14ac:dyDescent="0.25">
      <c r="A20" s="18"/>
      <c r="B20" s="18" t="s">
        <v>480</v>
      </c>
      <c r="C20" s="19" t="s">
        <v>479</v>
      </c>
      <c r="D20" s="20">
        <v>16494000</v>
      </c>
      <c r="E20" s="20">
        <v>0</v>
      </c>
      <c r="F20" s="20">
        <v>0</v>
      </c>
      <c r="G20" s="20">
        <v>0</v>
      </c>
      <c r="H20" s="20">
        <v>-3386000</v>
      </c>
      <c r="I20" s="20">
        <v>0</v>
      </c>
      <c r="J20" s="20">
        <v>0</v>
      </c>
      <c r="K20" s="20">
        <v>0</v>
      </c>
      <c r="L20" s="20">
        <v>13108000</v>
      </c>
      <c r="M20" s="3" t="b">
        <f t="shared" si="0"/>
        <v>1</v>
      </c>
    </row>
    <row r="21" spans="1:13" s="3" customFormat="1" ht="57" x14ac:dyDescent="0.25">
      <c r="A21" s="18"/>
      <c r="B21" s="18" t="s">
        <v>478</v>
      </c>
      <c r="C21" s="19" t="s">
        <v>477</v>
      </c>
      <c r="D21" s="20">
        <v>1456373000</v>
      </c>
      <c r="E21" s="20">
        <v>0</v>
      </c>
      <c r="F21" s="20">
        <v>0</v>
      </c>
      <c r="G21" s="20">
        <v>0</v>
      </c>
      <c r="H21" s="20">
        <v>422401500</v>
      </c>
      <c r="I21" s="20">
        <v>0</v>
      </c>
      <c r="J21" s="20">
        <v>100000000</v>
      </c>
      <c r="K21" s="20">
        <v>0</v>
      </c>
      <c r="L21" s="20">
        <v>1978774500</v>
      </c>
      <c r="M21" s="3" t="b">
        <f t="shared" si="0"/>
        <v>1</v>
      </c>
    </row>
    <row r="22" spans="1:13" s="3" customFormat="1" ht="57" x14ac:dyDescent="0.25">
      <c r="A22" s="18"/>
      <c r="B22" s="18" t="s">
        <v>476</v>
      </c>
      <c r="C22" s="19" t="s">
        <v>475</v>
      </c>
      <c r="D22" s="20">
        <v>-108081000</v>
      </c>
      <c r="E22" s="20">
        <v>0</v>
      </c>
      <c r="F22" s="20">
        <v>0</v>
      </c>
      <c r="G22" s="20">
        <v>0</v>
      </c>
      <c r="H22" s="20">
        <v>-31919000</v>
      </c>
      <c r="I22" s="20">
        <v>0</v>
      </c>
      <c r="J22" s="20">
        <v>0</v>
      </c>
      <c r="K22" s="20">
        <v>0</v>
      </c>
      <c r="L22" s="20">
        <v>-140000000</v>
      </c>
      <c r="M22" s="3" t="b">
        <f t="shared" si="0"/>
        <v>1</v>
      </c>
    </row>
    <row r="23" spans="1:13" s="3" customFormat="1" x14ac:dyDescent="0.25">
      <c r="A23" s="9"/>
      <c r="B23" s="9" t="s">
        <v>474</v>
      </c>
      <c r="C23" s="10" t="s">
        <v>473</v>
      </c>
      <c r="D23" s="11">
        <v>1395933000</v>
      </c>
      <c r="E23" s="11">
        <v>0</v>
      </c>
      <c r="F23" s="11">
        <v>0</v>
      </c>
      <c r="G23" s="11">
        <v>0</v>
      </c>
      <c r="H23" s="11">
        <v>40500000</v>
      </c>
      <c r="I23" s="11">
        <v>0</v>
      </c>
      <c r="J23" s="11">
        <v>0</v>
      </c>
      <c r="K23" s="11">
        <v>29130</v>
      </c>
      <c r="L23" s="11">
        <v>1436462130</v>
      </c>
      <c r="M23" s="3" t="b">
        <f t="shared" si="0"/>
        <v>1</v>
      </c>
    </row>
    <row r="24" spans="1:13" s="3" customFormat="1" ht="28.5" x14ac:dyDescent="0.25">
      <c r="A24" s="12"/>
      <c r="B24" s="12" t="s">
        <v>472</v>
      </c>
      <c r="C24" s="21" t="s">
        <v>471</v>
      </c>
      <c r="D24" s="14">
        <v>1395933000</v>
      </c>
      <c r="E24" s="14">
        <v>0</v>
      </c>
      <c r="F24" s="14">
        <v>0</v>
      </c>
      <c r="G24" s="14">
        <v>0</v>
      </c>
      <c r="H24" s="14">
        <v>40300000</v>
      </c>
      <c r="I24" s="14">
        <v>0</v>
      </c>
      <c r="J24" s="14">
        <v>0</v>
      </c>
      <c r="K24" s="14">
        <v>0</v>
      </c>
      <c r="L24" s="14">
        <v>1436233000</v>
      </c>
      <c r="M24" s="3" t="b">
        <f t="shared" si="0"/>
        <v>1</v>
      </c>
    </row>
    <row r="25" spans="1:13" s="3" customFormat="1" ht="28.5" x14ac:dyDescent="0.25">
      <c r="A25" s="15"/>
      <c r="B25" s="15" t="s">
        <v>470</v>
      </c>
      <c r="C25" s="22" t="s">
        <v>468</v>
      </c>
      <c r="D25" s="17">
        <v>977153000</v>
      </c>
      <c r="E25" s="17">
        <v>0</v>
      </c>
      <c r="F25" s="17">
        <v>0</v>
      </c>
      <c r="G25" s="17">
        <v>0</v>
      </c>
      <c r="H25" s="17">
        <v>24000000</v>
      </c>
      <c r="I25" s="17">
        <v>0</v>
      </c>
      <c r="J25" s="17">
        <v>0</v>
      </c>
      <c r="K25" s="17">
        <v>-14415000</v>
      </c>
      <c r="L25" s="17">
        <v>986738000</v>
      </c>
      <c r="M25" s="3" t="b">
        <f t="shared" si="0"/>
        <v>1</v>
      </c>
    </row>
    <row r="26" spans="1:13" s="3" customFormat="1" ht="28.5" x14ac:dyDescent="0.25">
      <c r="A26" s="18"/>
      <c r="B26" s="18" t="s">
        <v>469</v>
      </c>
      <c r="C26" s="23" t="s">
        <v>468</v>
      </c>
      <c r="D26" s="20">
        <v>977153000</v>
      </c>
      <c r="E26" s="20">
        <v>0</v>
      </c>
      <c r="F26" s="20">
        <v>0</v>
      </c>
      <c r="G26" s="20">
        <v>0</v>
      </c>
      <c r="H26" s="20">
        <v>24000000</v>
      </c>
      <c r="I26" s="20">
        <v>0</v>
      </c>
      <c r="J26" s="20">
        <v>0</v>
      </c>
      <c r="K26" s="20">
        <v>-14717600</v>
      </c>
      <c r="L26" s="20">
        <v>986435400</v>
      </c>
      <c r="M26" s="3" t="b">
        <f t="shared" si="0"/>
        <v>1</v>
      </c>
    </row>
    <row r="27" spans="1:13" s="3" customFormat="1" ht="42.75" x14ac:dyDescent="0.25">
      <c r="A27" s="18"/>
      <c r="B27" s="24" t="s">
        <v>467</v>
      </c>
      <c r="C27" s="23" t="s">
        <v>466</v>
      </c>
      <c r="D27" s="20">
        <v>0</v>
      </c>
      <c r="E27" s="20">
        <v>0</v>
      </c>
      <c r="F27" s="20">
        <v>0</v>
      </c>
      <c r="G27" s="20">
        <v>0</v>
      </c>
      <c r="H27" s="20">
        <v>0</v>
      </c>
      <c r="I27" s="20">
        <v>0</v>
      </c>
      <c r="J27" s="20">
        <v>0</v>
      </c>
      <c r="K27" s="20">
        <v>302600</v>
      </c>
      <c r="L27" s="20">
        <v>302600</v>
      </c>
      <c r="M27" s="3" t="b">
        <f t="shared" si="0"/>
        <v>1</v>
      </c>
    </row>
    <row r="28" spans="1:13" s="3" customFormat="1" ht="42.75" x14ac:dyDescent="0.25">
      <c r="A28" s="15"/>
      <c r="B28" s="15" t="s">
        <v>465</v>
      </c>
      <c r="C28" s="22" t="s">
        <v>463</v>
      </c>
      <c r="D28" s="17">
        <v>307105000</v>
      </c>
      <c r="E28" s="17">
        <v>0</v>
      </c>
      <c r="F28" s="17">
        <v>0</v>
      </c>
      <c r="G28" s="17">
        <v>0</v>
      </c>
      <c r="H28" s="17">
        <v>10000000</v>
      </c>
      <c r="I28" s="17">
        <v>0</v>
      </c>
      <c r="J28" s="17">
        <v>0</v>
      </c>
      <c r="K28" s="17">
        <v>50415000</v>
      </c>
      <c r="L28" s="17">
        <v>367520000</v>
      </c>
      <c r="M28" s="3" t="b">
        <f t="shared" si="0"/>
        <v>1</v>
      </c>
    </row>
    <row r="29" spans="1:13" s="3" customFormat="1" ht="42.75" x14ac:dyDescent="0.25">
      <c r="A29" s="18"/>
      <c r="B29" s="18" t="s">
        <v>464</v>
      </c>
      <c r="C29" s="23" t="s">
        <v>463</v>
      </c>
      <c r="D29" s="20">
        <v>307105000</v>
      </c>
      <c r="E29" s="20">
        <v>0</v>
      </c>
      <c r="F29" s="20">
        <v>0</v>
      </c>
      <c r="G29" s="20">
        <v>0</v>
      </c>
      <c r="H29" s="20">
        <v>10000000</v>
      </c>
      <c r="I29" s="20">
        <v>0</v>
      </c>
      <c r="J29" s="20">
        <v>0</v>
      </c>
      <c r="K29" s="20">
        <v>50000000</v>
      </c>
      <c r="L29" s="20">
        <v>367105000</v>
      </c>
      <c r="M29" s="3" t="b">
        <f t="shared" si="0"/>
        <v>1</v>
      </c>
    </row>
    <row r="30" spans="1:13" s="3" customFormat="1" ht="42.75" x14ac:dyDescent="0.25">
      <c r="A30" s="18"/>
      <c r="B30" s="18" t="s">
        <v>462</v>
      </c>
      <c r="C30" s="23" t="s">
        <v>461</v>
      </c>
      <c r="D30" s="20">
        <v>0</v>
      </c>
      <c r="E30" s="20">
        <v>0</v>
      </c>
      <c r="F30" s="20">
        <v>0</v>
      </c>
      <c r="G30" s="20">
        <v>0</v>
      </c>
      <c r="H30" s="20">
        <v>0</v>
      </c>
      <c r="I30" s="20">
        <v>0</v>
      </c>
      <c r="J30" s="20">
        <v>0</v>
      </c>
      <c r="K30" s="20">
        <v>415000</v>
      </c>
      <c r="L30" s="20">
        <v>415000</v>
      </c>
      <c r="M30" s="3" t="b">
        <f t="shared" si="0"/>
        <v>1</v>
      </c>
    </row>
    <row r="31" spans="1:13" s="3" customFormat="1" ht="28.5" x14ac:dyDescent="0.25">
      <c r="A31" s="18"/>
      <c r="B31" s="18" t="s">
        <v>460</v>
      </c>
      <c r="C31" s="23" t="s">
        <v>459</v>
      </c>
      <c r="D31" s="20">
        <v>111675000</v>
      </c>
      <c r="E31" s="20">
        <v>0</v>
      </c>
      <c r="F31" s="20">
        <v>0</v>
      </c>
      <c r="G31" s="20">
        <v>0</v>
      </c>
      <c r="H31" s="20">
        <v>6300000</v>
      </c>
      <c r="I31" s="20">
        <v>0</v>
      </c>
      <c r="J31" s="20">
        <v>0</v>
      </c>
      <c r="K31" s="20">
        <v>-36000000</v>
      </c>
      <c r="L31" s="20">
        <v>81975000</v>
      </c>
      <c r="M31" s="3" t="b">
        <f t="shared" si="0"/>
        <v>1</v>
      </c>
    </row>
    <row r="32" spans="1:13" s="3" customFormat="1" ht="28.5" x14ac:dyDescent="0.25">
      <c r="A32" s="18"/>
      <c r="B32" s="18" t="s">
        <v>458</v>
      </c>
      <c r="C32" s="23" t="s">
        <v>457</v>
      </c>
      <c r="D32" s="20">
        <v>0</v>
      </c>
      <c r="E32" s="20">
        <v>0</v>
      </c>
      <c r="F32" s="20">
        <v>0</v>
      </c>
      <c r="G32" s="20">
        <v>0</v>
      </c>
      <c r="H32" s="20">
        <v>200000</v>
      </c>
      <c r="I32" s="20">
        <v>0</v>
      </c>
      <c r="J32" s="20">
        <v>0</v>
      </c>
      <c r="K32" s="20">
        <v>29130</v>
      </c>
      <c r="L32" s="20">
        <v>229130</v>
      </c>
      <c r="M32" s="3" t="b">
        <f t="shared" si="0"/>
        <v>1</v>
      </c>
    </row>
    <row r="33" spans="1:13" s="3" customFormat="1" x14ac:dyDescent="0.25">
      <c r="A33" s="9"/>
      <c r="B33" s="9" t="s">
        <v>456</v>
      </c>
      <c r="C33" s="10" t="s">
        <v>455</v>
      </c>
      <c r="D33" s="11">
        <v>3307299000</v>
      </c>
      <c r="E33" s="11">
        <v>19652019.21999979</v>
      </c>
      <c r="F33" s="11">
        <v>0</v>
      </c>
      <c r="G33" s="11">
        <v>0</v>
      </c>
      <c r="H33" s="11">
        <v>-77640000</v>
      </c>
      <c r="I33" s="11">
        <v>0</v>
      </c>
      <c r="J33" s="11">
        <v>100411184.67000008</v>
      </c>
      <c r="K33" s="11">
        <v>1300000</v>
      </c>
      <c r="L33" s="11">
        <v>3351022203.8899999</v>
      </c>
      <c r="M33" s="3" t="b">
        <f t="shared" si="0"/>
        <v>1</v>
      </c>
    </row>
    <row r="34" spans="1:13" s="3" customFormat="1" x14ac:dyDescent="0.25">
      <c r="A34" s="15"/>
      <c r="B34" s="15" t="s">
        <v>454</v>
      </c>
      <c r="C34" s="16" t="s">
        <v>453</v>
      </c>
      <c r="D34" s="17">
        <v>2450975000</v>
      </c>
      <c r="E34" s="17">
        <v>19652019.21999979</v>
      </c>
      <c r="F34" s="17">
        <v>0</v>
      </c>
      <c r="G34" s="17">
        <v>0</v>
      </c>
      <c r="H34" s="17">
        <v>0</v>
      </c>
      <c r="I34" s="17">
        <v>0</v>
      </c>
      <c r="J34" s="17">
        <v>100411184.67000008</v>
      </c>
      <c r="K34" s="17">
        <v>0</v>
      </c>
      <c r="L34" s="17">
        <v>2571038203.8899999</v>
      </c>
      <c r="M34" s="3" t="b">
        <f t="shared" si="0"/>
        <v>1</v>
      </c>
    </row>
    <row r="35" spans="1:13" s="3" customFormat="1" ht="28.5" x14ac:dyDescent="0.25">
      <c r="A35" s="18"/>
      <c r="B35" s="18" t="s">
        <v>452</v>
      </c>
      <c r="C35" s="19" t="s">
        <v>451</v>
      </c>
      <c r="D35" s="20">
        <v>2421555000</v>
      </c>
      <c r="E35" s="20">
        <v>19652019.21999979</v>
      </c>
      <c r="F35" s="20">
        <v>0</v>
      </c>
      <c r="G35" s="20">
        <v>0</v>
      </c>
      <c r="H35" s="20">
        <v>0</v>
      </c>
      <c r="I35" s="20">
        <v>0</v>
      </c>
      <c r="J35" s="20">
        <v>100411184.67000008</v>
      </c>
      <c r="K35" s="20">
        <v>-17802242.199999809</v>
      </c>
      <c r="L35" s="20">
        <v>2523815961.6900001</v>
      </c>
      <c r="M35" s="3" t="b">
        <f t="shared" si="0"/>
        <v>1</v>
      </c>
    </row>
    <row r="36" spans="1:13" s="3" customFormat="1" ht="28.5" x14ac:dyDescent="0.25">
      <c r="A36" s="18"/>
      <c r="B36" s="18" t="s">
        <v>450</v>
      </c>
      <c r="C36" s="19" t="s">
        <v>449</v>
      </c>
      <c r="D36" s="20">
        <v>29420000</v>
      </c>
      <c r="E36" s="20">
        <v>0</v>
      </c>
      <c r="F36" s="20">
        <v>0</v>
      </c>
      <c r="G36" s="20">
        <v>0</v>
      </c>
      <c r="H36" s="20">
        <v>0</v>
      </c>
      <c r="I36" s="20">
        <v>0</v>
      </c>
      <c r="J36" s="20">
        <v>0</v>
      </c>
      <c r="K36" s="20">
        <v>17802242.200000003</v>
      </c>
      <c r="L36" s="20">
        <v>47222242.200000003</v>
      </c>
      <c r="M36" s="3" t="b">
        <f t="shared" si="0"/>
        <v>1</v>
      </c>
    </row>
    <row r="37" spans="1:13" s="3" customFormat="1" x14ac:dyDescent="0.25">
      <c r="A37" s="15"/>
      <c r="B37" s="15" t="s">
        <v>448</v>
      </c>
      <c r="C37" s="16" t="s">
        <v>447</v>
      </c>
      <c r="D37" s="17">
        <v>851884000</v>
      </c>
      <c r="E37" s="17">
        <v>0</v>
      </c>
      <c r="F37" s="17">
        <v>0</v>
      </c>
      <c r="G37" s="17">
        <v>0</v>
      </c>
      <c r="H37" s="17">
        <v>-80000000</v>
      </c>
      <c r="I37" s="17">
        <v>0</v>
      </c>
      <c r="J37" s="17">
        <v>0</v>
      </c>
      <c r="K37" s="17">
        <v>0</v>
      </c>
      <c r="L37" s="17">
        <v>771884000</v>
      </c>
      <c r="M37" s="3" t="b">
        <f t="shared" si="0"/>
        <v>1</v>
      </c>
    </row>
    <row r="38" spans="1:13" s="3" customFormat="1" x14ac:dyDescent="0.25">
      <c r="A38" s="18"/>
      <c r="B38" s="18" t="s">
        <v>446</v>
      </c>
      <c r="C38" s="19" t="s">
        <v>445</v>
      </c>
      <c r="D38" s="20">
        <v>213146000</v>
      </c>
      <c r="E38" s="20">
        <v>0</v>
      </c>
      <c r="F38" s="20">
        <v>0</v>
      </c>
      <c r="G38" s="20">
        <v>0</v>
      </c>
      <c r="H38" s="20">
        <v>0</v>
      </c>
      <c r="I38" s="20">
        <v>0</v>
      </c>
      <c r="J38" s="20">
        <v>0</v>
      </c>
      <c r="K38" s="20">
        <v>0</v>
      </c>
      <c r="L38" s="20">
        <v>213146000</v>
      </c>
      <c r="M38" s="3" t="b">
        <f t="shared" si="0"/>
        <v>1</v>
      </c>
    </row>
    <row r="39" spans="1:13" s="3" customFormat="1" x14ac:dyDescent="0.25">
      <c r="A39" s="18"/>
      <c r="B39" s="18" t="s">
        <v>444</v>
      </c>
      <c r="C39" s="19" t="s">
        <v>443</v>
      </c>
      <c r="D39" s="20">
        <v>638738000</v>
      </c>
      <c r="E39" s="20">
        <v>0</v>
      </c>
      <c r="F39" s="20">
        <v>0</v>
      </c>
      <c r="G39" s="20">
        <v>0</v>
      </c>
      <c r="H39" s="20">
        <v>-80000000</v>
      </c>
      <c r="I39" s="20">
        <v>0</v>
      </c>
      <c r="J39" s="20">
        <v>0</v>
      </c>
      <c r="K39" s="20">
        <v>0</v>
      </c>
      <c r="L39" s="20">
        <v>558738000</v>
      </c>
      <c r="M39" s="3" t="b">
        <f t="shared" si="0"/>
        <v>1</v>
      </c>
    </row>
    <row r="40" spans="1:13" s="3" customFormat="1" x14ac:dyDescent="0.25">
      <c r="A40" s="18"/>
      <c r="B40" s="5" t="s">
        <v>442</v>
      </c>
      <c r="C40" s="19" t="s">
        <v>441</v>
      </c>
      <c r="D40" s="20">
        <v>4440000</v>
      </c>
      <c r="E40" s="20">
        <v>0</v>
      </c>
      <c r="F40" s="20">
        <v>0</v>
      </c>
      <c r="G40" s="20">
        <v>0</v>
      </c>
      <c r="H40" s="20">
        <v>2360000</v>
      </c>
      <c r="I40" s="20">
        <v>0</v>
      </c>
      <c r="J40" s="20">
        <v>0</v>
      </c>
      <c r="K40" s="20">
        <v>1300000</v>
      </c>
      <c r="L40" s="20">
        <v>8100000</v>
      </c>
      <c r="M40" s="3" t="b">
        <f t="shared" si="0"/>
        <v>1</v>
      </c>
    </row>
    <row r="41" spans="1:13" s="3" customFormat="1" ht="28.5" x14ac:dyDescent="0.25">
      <c r="A41" s="9"/>
      <c r="B41" s="9" t="s">
        <v>440</v>
      </c>
      <c r="C41" s="10" t="s">
        <v>439</v>
      </c>
      <c r="D41" s="11">
        <v>20123000</v>
      </c>
      <c r="E41" s="11">
        <v>0</v>
      </c>
      <c r="F41" s="11">
        <v>0</v>
      </c>
      <c r="G41" s="11">
        <v>0</v>
      </c>
      <c r="H41" s="11">
        <v>0</v>
      </c>
      <c r="I41" s="11">
        <v>0</v>
      </c>
      <c r="J41" s="11">
        <v>0</v>
      </c>
      <c r="K41" s="11">
        <v>-1280343</v>
      </c>
      <c r="L41" s="11">
        <v>18842657</v>
      </c>
      <c r="M41" s="3" t="b">
        <f t="shared" si="0"/>
        <v>1</v>
      </c>
    </row>
    <row r="42" spans="1:13" s="3" customFormat="1" x14ac:dyDescent="0.25">
      <c r="A42" s="12"/>
      <c r="B42" s="12" t="s">
        <v>438</v>
      </c>
      <c r="C42" s="13" t="s">
        <v>437</v>
      </c>
      <c r="D42" s="14">
        <v>19635000</v>
      </c>
      <c r="E42" s="14">
        <v>0</v>
      </c>
      <c r="F42" s="14">
        <v>0</v>
      </c>
      <c r="G42" s="14">
        <v>0</v>
      </c>
      <c r="H42" s="14">
        <v>0</v>
      </c>
      <c r="I42" s="14">
        <v>0</v>
      </c>
      <c r="J42" s="14">
        <v>0</v>
      </c>
      <c r="K42" s="14">
        <v>-1361343</v>
      </c>
      <c r="L42" s="14">
        <v>18273657</v>
      </c>
      <c r="M42" s="3" t="b">
        <f t="shared" si="0"/>
        <v>1</v>
      </c>
    </row>
    <row r="43" spans="1:13" s="3" customFormat="1" x14ac:dyDescent="0.25">
      <c r="A43" s="18"/>
      <c r="B43" s="18" t="s">
        <v>436</v>
      </c>
      <c r="C43" s="19" t="s">
        <v>435</v>
      </c>
      <c r="D43" s="20">
        <v>9865000</v>
      </c>
      <c r="E43" s="20">
        <v>0</v>
      </c>
      <c r="F43" s="20">
        <v>0</v>
      </c>
      <c r="G43" s="20">
        <v>0</v>
      </c>
      <c r="H43" s="20">
        <v>0</v>
      </c>
      <c r="I43" s="20">
        <v>0</v>
      </c>
      <c r="J43" s="20">
        <v>0</v>
      </c>
      <c r="K43" s="20">
        <v>-2298193</v>
      </c>
      <c r="L43" s="20">
        <v>7566807</v>
      </c>
      <c r="M43" s="3" t="b">
        <f t="shared" si="0"/>
        <v>1</v>
      </c>
    </row>
    <row r="44" spans="1:13" s="3" customFormat="1" ht="28.5" x14ac:dyDescent="0.25">
      <c r="A44" s="18"/>
      <c r="B44" s="18" t="s">
        <v>434</v>
      </c>
      <c r="C44" s="19" t="s">
        <v>433</v>
      </c>
      <c r="D44" s="20">
        <v>9770000</v>
      </c>
      <c r="E44" s="20">
        <v>0</v>
      </c>
      <c r="F44" s="20">
        <v>0</v>
      </c>
      <c r="G44" s="20">
        <v>0</v>
      </c>
      <c r="H44" s="20">
        <v>0</v>
      </c>
      <c r="I44" s="20">
        <v>0</v>
      </c>
      <c r="J44" s="20">
        <v>0</v>
      </c>
      <c r="K44" s="20">
        <v>936850</v>
      </c>
      <c r="L44" s="20">
        <v>10706850</v>
      </c>
      <c r="M44" s="3" t="b">
        <f t="shared" si="0"/>
        <v>1</v>
      </c>
    </row>
    <row r="45" spans="1:13" s="3" customFormat="1" ht="28.5" x14ac:dyDescent="0.25">
      <c r="A45" s="12"/>
      <c r="B45" s="12" t="s">
        <v>432</v>
      </c>
      <c r="C45" s="13" t="s">
        <v>431</v>
      </c>
      <c r="D45" s="14">
        <v>488000</v>
      </c>
      <c r="E45" s="14">
        <v>0</v>
      </c>
      <c r="F45" s="14">
        <v>0</v>
      </c>
      <c r="G45" s="14">
        <v>0</v>
      </c>
      <c r="H45" s="14">
        <v>0</v>
      </c>
      <c r="I45" s="14">
        <v>0</v>
      </c>
      <c r="J45" s="14">
        <v>0</v>
      </c>
      <c r="K45" s="14">
        <v>81000</v>
      </c>
      <c r="L45" s="14">
        <v>569000</v>
      </c>
      <c r="M45" s="3" t="b">
        <f t="shared" si="0"/>
        <v>1</v>
      </c>
    </row>
    <row r="46" spans="1:13" s="3" customFormat="1" x14ac:dyDescent="0.25">
      <c r="A46" s="18"/>
      <c r="B46" s="18" t="s">
        <v>430</v>
      </c>
      <c r="C46" s="19" t="s">
        <v>429</v>
      </c>
      <c r="D46" s="20">
        <v>488000</v>
      </c>
      <c r="E46" s="20">
        <v>0</v>
      </c>
      <c r="F46" s="20">
        <v>0</v>
      </c>
      <c r="G46" s="20">
        <v>0</v>
      </c>
      <c r="H46" s="20">
        <v>0</v>
      </c>
      <c r="I46" s="20">
        <v>0</v>
      </c>
      <c r="J46" s="20">
        <v>0</v>
      </c>
      <c r="K46" s="20">
        <v>81000</v>
      </c>
      <c r="L46" s="20">
        <v>569000</v>
      </c>
      <c r="M46" s="3" t="b">
        <f t="shared" si="0"/>
        <v>1</v>
      </c>
    </row>
    <row r="47" spans="1:13" s="3" customFormat="1" x14ac:dyDescent="0.25">
      <c r="A47" s="9"/>
      <c r="B47" s="9" t="s">
        <v>428</v>
      </c>
      <c r="C47" s="10" t="s">
        <v>427</v>
      </c>
      <c r="D47" s="51">
        <v>73895000</v>
      </c>
      <c r="E47" s="11">
        <v>0</v>
      </c>
      <c r="F47" s="11">
        <v>0</v>
      </c>
      <c r="G47" s="11">
        <v>0</v>
      </c>
      <c r="H47" s="11">
        <v>13257650</v>
      </c>
      <c r="I47" s="11">
        <v>0</v>
      </c>
      <c r="J47" s="11">
        <v>19496410</v>
      </c>
      <c r="K47" s="11">
        <v>11343395</v>
      </c>
      <c r="L47" s="11">
        <v>117992455</v>
      </c>
      <c r="M47" s="3" t="b">
        <f t="shared" si="0"/>
        <v>1</v>
      </c>
    </row>
    <row r="48" spans="1:13" s="3" customFormat="1" ht="57" x14ac:dyDescent="0.25">
      <c r="A48" s="18"/>
      <c r="B48" s="18" t="s">
        <v>426</v>
      </c>
      <c r="C48" s="19" t="s">
        <v>425</v>
      </c>
      <c r="D48" s="20">
        <v>0</v>
      </c>
      <c r="E48" s="20">
        <v>0</v>
      </c>
      <c r="F48" s="20">
        <v>0</v>
      </c>
      <c r="G48" s="20">
        <v>0</v>
      </c>
      <c r="H48" s="20">
        <v>49850</v>
      </c>
      <c r="I48" s="20">
        <v>0</v>
      </c>
      <c r="J48" s="20">
        <v>161150</v>
      </c>
      <c r="K48" s="25">
        <v>32600</v>
      </c>
      <c r="L48" s="25">
        <v>243600</v>
      </c>
      <c r="M48" s="3" t="b">
        <f t="shared" si="0"/>
        <v>1</v>
      </c>
    </row>
    <row r="49" spans="1:13" s="49" customFormat="1" ht="28.5" x14ac:dyDescent="0.25">
      <c r="A49" s="28"/>
      <c r="B49" s="28" t="s">
        <v>424</v>
      </c>
      <c r="C49" s="48" t="s">
        <v>423</v>
      </c>
      <c r="D49" s="25">
        <v>73895000</v>
      </c>
      <c r="E49" s="25">
        <v>0</v>
      </c>
      <c r="F49" s="25">
        <v>0</v>
      </c>
      <c r="G49" s="25">
        <v>0</v>
      </c>
      <c r="H49" s="25">
        <v>13207800</v>
      </c>
      <c r="I49" s="25">
        <v>0</v>
      </c>
      <c r="J49" s="25">
        <v>19335260</v>
      </c>
      <c r="K49" s="25">
        <v>11310795</v>
      </c>
      <c r="L49" s="25">
        <v>117748855</v>
      </c>
      <c r="M49" s="49" t="b">
        <f t="shared" si="0"/>
        <v>1</v>
      </c>
    </row>
    <row r="50" spans="1:13" s="3" customFormat="1" ht="85.5" x14ac:dyDescent="0.25">
      <c r="A50" s="18"/>
      <c r="B50" s="18" t="s">
        <v>422</v>
      </c>
      <c r="C50" s="19" t="s">
        <v>421</v>
      </c>
      <c r="D50" s="20">
        <v>220000</v>
      </c>
      <c r="E50" s="20">
        <v>0</v>
      </c>
      <c r="F50" s="20">
        <v>0</v>
      </c>
      <c r="G50" s="20">
        <v>0</v>
      </c>
      <c r="H50" s="20">
        <v>0</v>
      </c>
      <c r="I50" s="20">
        <v>0</v>
      </c>
      <c r="J50" s="20">
        <v>30000</v>
      </c>
      <c r="K50" s="25">
        <v>10000</v>
      </c>
      <c r="L50" s="25">
        <v>260000</v>
      </c>
      <c r="M50" s="3" t="b">
        <f t="shared" si="0"/>
        <v>1</v>
      </c>
    </row>
    <row r="51" spans="1:13" s="3" customFormat="1" ht="42.75" x14ac:dyDescent="0.25">
      <c r="A51" s="18"/>
      <c r="B51" s="18" t="s">
        <v>420</v>
      </c>
      <c r="C51" s="19" t="s">
        <v>419</v>
      </c>
      <c r="D51" s="20">
        <v>14600000</v>
      </c>
      <c r="E51" s="20">
        <v>0</v>
      </c>
      <c r="F51" s="20">
        <v>0</v>
      </c>
      <c r="G51" s="20">
        <v>0</v>
      </c>
      <c r="H51" s="20">
        <v>12400000</v>
      </c>
      <c r="I51" s="20">
        <v>0</v>
      </c>
      <c r="J51" s="20">
        <v>22100000</v>
      </c>
      <c r="K51" s="25">
        <v>9656105</v>
      </c>
      <c r="L51" s="25">
        <v>58756105</v>
      </c>
      <c r="M51" s="3" t="b">
        <f t="shared" si="0"/>
        <v>1</v>
      </c>
    </row>
    <row r="52" spans="1:13" s="49" customFormat="1" ht="42.75" x14ac:dyDescent="0.25">
      <c r="A52" s="28"/>
      <c r="B52" s="28" t="s">
        <v>418</v>
      </c>
      <c r="C52" s="48" t="s">
        <v>417</v>
      </c>
      <c r="D52" s="25">
        <v>43242000</v>
      </c>
      <c r="E52" s="25">
        <v>0</v>
      </c>
      <c r="F52" s="25">
        <v>0</v>
      </c>
      <c r="G52" s="25">
        <v>0</v>
      </c>
      <c r="H52" s="25">
        <v>408000</v>
      </c>
      <c r="I52" s="25">
        <v>0</v>
      </c>
      <c r="J52" s="25">
        <v>-2944400</v>
      </c>
      <c r="K52" s="25">
        <v>153150</v>
      </c>
      <c r="L52" s="25">
        <v>40858750</v>
      </c>
      <c r="M52" s="49" t="b">
        <f t="shared" si="0"/>
        <v>1</v>
      </c>
    </row>
    <row r="53" spans="1:13" s="3" customFormat="1" ht="71.25" x14ac:dyDescent="0.25">
      <c r="A53" s="18"/>
      <c r="B53" s="18" t="s">
        <v>416</v>
      </c>
      <c r="C53" s="19" t="s">
        <v>415</v>
      </c>
      <c r="D53" s="20">
        <v>43242000</v>
      </c>
      <c r="E53" s="20">
        <v>0</v>
      </c>
      <c r="F53" s="20">
        <v>0</v>
      </c>
      <c r="G53" s="20">
        <v>0</v>
      </c>
      <c r="H53" s="20">
        <v>408000</v>
      </c>
      <c r="I53" s="20">
        <v>0</v>
      </c>
      <c r="J53" s="20">
        <v>-2944400</v>
      </c>
      <c r="K53" s="25">
        <v>153150</v>
      </c>
      <c r="L53" s="25">
        <v>40858750</v>
      </c>
      <c r="M53" s="3" t="b">
        <f t="shared" si="0"/>
        <v>1</v>
      </c>
    </row>
    <row r="54" spans="1:13" s="3" customFormat="1" ht="28.5" x14ac:dyDescent="0.25">
      <c r="A54" s="18"/>
      <c r="B54" s="18" t="s">
        <v>414</v>
      </c>
      <c r="C54" s="19" t="s">
        <v>413</v>
      </c>
      <c r="D54" s="20">
        <v>166000</v>
      </c>
      <c r="E54" s="20">
        <v>0</v>
      </c>
      <c r="F54" s="20">
        <v>0</v>
      </c>
      <c r="G54" s="20">
        <v>0</v>
      </c>
      <c r="H54" s="20">
        <v>234000</v>
      </c>
      <c r="I54" s="20">
        <v>0</v>
      </c>
      <c r="J54" s="20">
        <v>160160</v>
      </c>
      <c r="K54" s="25">
        <v>89840</v>
      </c>
      <c r="L54" s="25">
        <v>650000</v>
      </c>
      <c r="M54" s="3" t="b">
        <f t="shared" si="0"/>
        <v>1</v>
      </c>
    </row>
    <row r="55" spans="1:13" s="3" customFormat="1" ht="71.25" x14ac:dyDescent="0.25">
      <c r="A55" s="18"/>
      <c r="B55" s="18" t="s">
        <v>412</v>
      </c>
      <c r="C55" s="19" t="s">
        <v>411</v>
      </c>
      <c r="D55" s="20">
        <v>169000</v>
      </c>
      <c r="E55" s="20">
        <v>0</v>
      </c>
      <c r="F55" s="20">
        <v>0</v>
      </c>
      <c r="G55" s="20">
        <v>0</v>
      </c>
      <c r="H55" s="20">
        <v>0</v>
      </c>
      <c r="I55" s="20">
        <v>0</v>
      </c>
      <c r="J55" s="20">
        <v>-59400</v>
      </c>
      <c r="K55" s="20">
        <v>-16800</v>
      </c>
      <c r="L55" s="20">
        <v>92800</v>
      </c>
      <c r="M55" s="3" t="b">
        <f t="shared" si="0"/>
        <v>1</v>
      </c>
    </row>
    <row r="56" spans="1:13" s="3" customFormat="1" ht="28.5" x14ac:dyDescent="0.25">
      <c r="A56" s="18"/>
      <c r="B56" s="18" t="s">
        <v>410</v>
      </c>
      <c r="C56" s="19" t="s">
        <v>409</v>
      </c>
      <c r="D56" s="20">
        <v>161000</v>
      </c>
      <c r="E56" s="20">
        <v>0</v>
      </c>
      <c r="F56" s="20">
        <v>0</v>
      </c>
      <c r="G56" s="20">
        <v>0</v>
      </c>
      <c r="H56" s="20">
        <v>0</v>
      </c>
      <c r="I56" s="20">
        <v>0</v>
      </c>
      <c r="J56" s="20">
        <v>0</v>
      </c>
      <c r="K56" s="20">
        <v>34550</v>
      </c>
      <c r="L56" s="20">
        <v>195550</v>
      </c>
      <c r="M56" s="3" t="b">
        <f t="shared" si="0"/>
        <v>1</v>
      </c>
    </row>
    <row r="57" spans="1:13" s="3" customFormat="1" ht="71.25" x14ac:dyDescent="0.25">
      <c r="A57" s="18"/>
      <c r="B57" s="18" t="s">
        <v>408</v>
      </c>
      <c r="C57" s="19" t="s">
        <v>407</v>
      </c>
      <c r="D57" s="20">
        <v>137000</v>
      </c>
      <c r="E57" s="20">
        <v>0</v>
      </c>
      <c r="F57" s="20">
        <v>0</v>
      </c>
      <c r="G57" s="20">
        <v>0</v>
      </c>
      <c r="H57" s="20">
        <v>0</v>
      </c>
      <c r="I57" s="20">
        <v>0</v>
      </c>
      <c r="J57" s="20">
        <v>-72800</v>
      </c>
      <c r="K57" s="20">
        <v>0</v>
      </c>
      <c r="L57" s="20">
        <v>64200</v>
      </c>
      <c r="M57" s="3" t="b">
        <f t="shared" si="0"/>
        <v>1</v>
      </c>
    </row>
    <row r="58" spans="1:13" s="3" customFormat="1" ht="57" x14ac:dyDescent="0.25">
      <c r="A58" s="15"/>
      <c r="B58" s="15" t="s">
        <v>406</v>
      </c>
      <c r="C58" s="16" t="s">
        <v>405</v>
      </c>
      <c r="D58" s="17">
        <v>13150000</v>
      </c>
      <c r="E58" s="17">
        <v>0</v>
      </c>
      <c r="F58" s="17">
        <v>0</v>
      </c>
      <c r="G58" s="17">
        <v>0</v>
      </c>
      <c r="H58" s="17">
        <v>0</v>
      </c>
      <c r="I58" s="17">
        <v>0</v>
      </c>
      <c r="J58" s="17">
        <v>0</v>
      </c>
      <c r="K58" s="17">
        <v>850000</v>
      </c>
      <c r="L58" s="17">
        <v>14000000</v>
      </c>
      <c r="M58" s="3" t="b">
        <f t="shared" si="0"/>
        <v>1</v>
      </c>
    </row>
    <row r="59" spans="1:13" s="3" customFormat="1" ht="156.75" x14ac:dyDescent="0.25">
      <c r="A59" s="18"/>
      <c r="B59" s="18" t="s">
        <v>404</v>
      </c>
      <c r="C59" s="19" t="s">
        <v>403</v>
      </c>
      <c r="D59" s="20">
        <v>13150000</v>
      </c>
      <c r="E59" s="20">
        <v>0</v>
      </c>
      <c r="F59" s="20">
        <v>0</v>
      </c>
      <c r="G59" s="20">
        <v>0</v>
      </c>
      <c r="H59" s="20">
        <v>0</v>
      </c>
      <c r="I59" s="20">
        <v>0</v>
      </c>
      <c r="J59" s="20">
        <v>0</v>
      </c>
      <c r="K59" s="20">
        <v>850000</v>
      </c>
      <c r="L59" s="20">
        <v>14000000</v>
      </c>
      <c r="M59" s="3" t="b">
        <f t="shared" si="0"/>
        <v>1</v>
      </c>
    </row>
    <row r="60" spans="1:13" s="3" customFormat="1" ht="57" x14ac:dyDescent="0.25">
      <c r="A60" s="15"/>
      <c r="B60" s="15" t="s">
        <v>402</v>
      </c>
      <c r="C60" s="16" t="s">
        <v>401</v>
      </c>
      <c r="D60" s="17">
        <v>893000</v>
      </c>
      <c r="E60" s="17">
        <v>0</v>
      </c>
      <c r="F60" s="17">
        <v>0</v>
      </c>
      <c r="G60" s="17">
        <v>0</v>
      </c>
      <c r="H60" s="17">
        <v>0</v>
      </c>
      <c r="I60" s="17">
        <v>0</v>
      </c>
      <c r="J60" s="17">
        <v>0</v>
      </c>
      <c r="K60" s="17">
        <v>-75000</v>
      </c>
      <c r="L60" s="17">
        <v>818000</v>
      </c>
      <c r="M60" s="3" t="b">
        <f t="shared" si="0"/>
        <v>1</v>
      </c>
    </row>
    <row r="61" spans="1:13" s="3" customFormat="1" ht="85.5" x14ac:dyDescent="0.25">
      <c r="A61" s="18"/>
      <c r="B61" s="18" t="s">
        <v>400</v>
      </c>
      <c r="C61" s="19" t="s">
        <v>399</v>
      </c>
      <c r="D61" s="20">
        <v>893000</v>
      </c>
      <c r="E61" s="20">
        <v>0</v>
      </c>
      <c r="F61" s="20">
        <v>0</v>
      </c>
      <c r="G61" s="20">
        <v>0</v>
      </c>
      <c r="H61" s="20">
        <v>0</v>
      </c>
      <c r="I61" s="20">
        <v>0</v>
      </c>
      <c r="J61" s="20">
        <v>0</v>
      </c>
      <c r="K61" s="20">
        <v>-75000</v>
      </c>
      <c r="L61" s="20">
        <v>818000</v>
      </c>
      <c r="M61" s="3" t="b">
        <f t="shared" si="0"/>
        <v>1</v>
      </c>
    </row>
    <row r="62" spans="1:13" s="49" customFormat="1" ht="28.5" x14ac:dyDescent="0.25">
      <c r="A62" s="28"/>
      <c r="B62" s="28" t="s">
        <v>398</v>
      </c>
      <c r="C62" s="48" t="s">
        <v>397</v>
      </c>
      <c r="D62" s="25">
        <v>252000</v>
      </c>
      <c r="E62" s="25">
        <v>0</v>
      </c>
      <c r="F62" s="25">
        <v>0</v>
      </c>
      <c r="G62" s="25">
        <v>0</v>
      </c>
      <c r="H62" s="25">
        <v>0</v>
      </c>
      <c r="I62" s="25">
        <v>0</v>
      </c>
      <c r="J62" s="25">
        <v>0</v>
      </c>
      <c r="K62" s="25">
        <v>-35000</v>
      </c>
      <c r="L62" s="25">
        <v>217000</v>
      </c>
      <c r="M62" s="49" t="b">
        <f t="shared" si="0"/>
        <v>1</v>
      </c>
    </row>
    <row r="63" spans="1:13" s="3" customFormat="1" ht="71.25" x14ac:dyDescent="0.25">
      <c r="A63" s="18"/>
      <c r="B63" s="18" t="s">
        <v>396</v>
      </c>
      <c r="C63" s="19" t="s">
        <v>395</v>
      </c>
      <c r="D63" s="20">
        <v>252000</v>
      </c>
      <c r="E63" s="20">
        <v>0</v>
      </c>
      <c r="F63" s="20">
        <v>0</v>
      </c>
      <c r="G63" s="20">
        <v>0</v>
      </c>
      <c r="H63" s="20">
        <v>0</v>
      </c>
      <c r="I63" s="20">
        <v>0</v>
      </c>
      <c r="J63" s="20">
        <v>0</v>
      </c>
      <c r="K63" s="20">
        <v>-35000</v>
      </c>
      <c r="L63" s="20">
        <v>217000</v>
      </c>
      <c r="M63" s="3" t="b">
        <f t="shared" si="0"/>
        <v>1</v>
      </c>
    </row>
    <row r="64" spans="1:13" s="3" customFormat="1" ht="71.25" x14ac:dyDescent="0.25">
      <c r="A64" s="18"/>
      <c r="B64" s="18" t="s">
        <v>394</v>
      </c>
      <c r="C64" s="19" t="s">
        <v>393</v>
      </c>
      <c r="D64" s="20">
        <v>0</v>
      </c>
      <c r="E64" s="20">
        <v>0</v>
      </c>
      <c r="F64" s="20">
        <v>0</v>
      </c>
      <c r="G64" s="20">
        <v>0</v>
      </c>
      <c r="H64" s="20">
        <v>12800</v>
      </c>
      <c r="I64" s="20">
        <v>0</v>
      </c>
      <c r="J64" s="20">
        <v>57950</v>
      </c>
      <c r="K64" s="20">
        <v>25950</v>
      </c>
      <c r="L64" s="20">
        <v>96700</v>
      </c>
      <c r="M64" s="3" t="b">
        <f t="shared" si="0"/>
        <v>1</v>
      </c>
    </row>
    <row r="65" spans="1:13" s="3" customFormat="1" ht="42.75" x14ac:dyDescent="0.25">
      <c r="A65" s="18"/>
      <c r="B65" s="18" t="s">
        <v>392</v>
      </c>
      <c r="C65" s="19" t="s">
        <v>391</v>
      </c>
      <c r="D65" s="20">
        <v>0</v>
      </c>
      <c r="E65" s="20">
        <v>0</v>
      </c>
      <c r="F65" s="20">
        <v>0</v>
      </c>
      <c r="G65" s="20">
        <v>0</v>
      </c>
      <c r="H65" s="20">
        <v>3000</v>
      </c>
      <c r="I65" s="20">
        <v>0</v>
      </c>
      <c r="J65" s="20">
        <v>0</v>
      </c>
      <c r="K65" s="20">
        <v>0</v>
      </c>
      <c r="L65" s="20">
        <v>3000</v>
      </c>
      <c r="M65" s="3" t="b">
        <f t="shared" si="0"/>
        <v>1</v>
      </c>
    </row>
    <row r="66" spans="1:13" s="3" customFormat="1" ht="28.5" x14ac:dyDescent="0.25">
      <c r="A66" s="18"/>
      <c r="B66" s="18" t="s">
        <v>390</v>
      </c>
      <c r="C66" s="19" t="s">
        <v>389</v>
      </c>
      <c r="D66" s="20">
        <v>40000</v>
      </c>
      <c r="E66" s="20">
        <v>0</v>
      </c>
      <c r="F66" s="20">
        <v>0</v>
      </c>
      <c r="G66" s="20">
        <v>0</v>
      </c>
      <c r="H66" s="20">
        <v>0</v>
      </c>
      <c r="I66" s="20">
        <v>0</v>
      </c>
      <c r="J66" s="20">
        <v>0</v>
      </c>
      <c r="K66" s="20">
        <v>-7000</v>
      </c>
      <c r="L66" s="20">
        <v>33000</v>
      </c>
      <c r="M66" s="3" t="b">
        <f t="shared" si="0"/>
        <v>1</v>
      </c>
    </row>
    <row r="67" spans="1:13" s="3" customFormat="1" ht="71.25" x14ac:dyDescent="0.25">
      <c r="A67" s="18"/>
      <c r="B67" s="18" t="s">
        <v>388</v>
      </c>
      <c r="C67" s="19" t="s">
        <v>387</v>
      </c>
      <c r="D67" s="20">
        <v>240000</v>
      </c>
      <c r="E67" s="20">
        <v>0</v>
      </c>
      <c r="F67" s="20">
        <v>0</v>
      </c>
      <c r="G67" s="20">
        <v>0</v>
      </c>
      <c r="H67" s="20">
        <v>130000</v>
      </c>
      <c r="I67" s="20">
        <v>0</v>
      </c>
      <c r="J67" s="20">
        <v>48750</v>
      </c>
      <c r="K67" s="20">
        <v>407000</v>
      </c>
      <c r="L67" s="20">
        <v>825750</v>
      </c>
      <c r="M67" s="3" t="b">
        <f t="shared" si="0"/>
        <v>1</v>
      </c>
    </row>
    <row r="68" spans="1:13" s="3" customFormat="1" ht="71.25" x14ac:dyDescent="0.25">
      <c r="A68" s="18"/>
      <c r="B68" s="18" t="s">
        <v>386</v>
      </c>
      <c r="C68" s="19" t="s">
        <v>385</v>
      </c>
      <c r="D68" s="20">
        <v>75000</v>
      </c>
      <c r="E68" s="20">
        <v>0</v>
      </c>
      <c r="F68" s="20">
        <v>0</v>
      </c>
      <c r="G68" s="20">
        <v>0</v>
      </c>
      <c r="H68" s="20">
        <v>20000</v>
      </c>
      <c r="I68" s="20">
        <v>0</v>
      </c>
      <c r="J68" s="20">
        <v>5000</v>
      </c>
      <c r="K68" s="20">
        <v>28000</v>
      </c>
      <c r="L68" s="20">
        <v>128000</v>
      </c>
      <c r="M68" s="3" t="b">
        <f t="shared" ref="M68:M131" si="1">L68=SUM(D68:K68)</f>
        <v>1</v>
      </c>
    </row>
    <row r="69" spans="1:13" s="3" customFormat="1" ht="57" x14ac:dyDescent="0.25">
      <c r="A69" s="18"/>
      <c r="B69" s="18" t="s">
        <v>384</v>
      </c>
      <c r="C69" s="23" t="s">
        <v>383</v>
      </c>
      <c r="D69" s="20">
        <v>550000</v>
      </c>
      <c r="E69" s="20">
        <v>0</v>
      </c>
      <c r="F69" s="20">
        <v>0</v>
      </c>
      <c r="G69" s="20">
        <v>0</v>
      </c>
      <c r="H69" s="20">
        <v>0</v>
      </c>
      <c r="I69" s="20">
        <v>0</v>
      </c>
      <c r="J69" s="20">
        <v>10000</v>
      </c>
      <c r="K69" s="20">
        <v>190000</v>
      </c>
      <c r="L69" s="20">
        <v>750000</v>
      </c>
      <c r="M69" s="3" t="b">
        <f t="shared" si="1"/>
        <v>1</v>
      </c>
    </row>
    <row r="70" spans="1:13" s="3" customFormat="1" ht="28.5" x14ac:dyDescent="0.25">
      <c r="A70" s="9"/>
      <c r="B70" s="9" t="s">
        <v>382</v>
      </c>
      <c r="C70" s="10" t="s">
        <v>381</v>
      </c>
      <c r="D70" s="11">
        <v>175852476</v>
      </c>
      <c r="E70" s="11">
        <v>0</v>
      </c>
      <c r="F70" s="11">
        <v>0</v>
      </c>
      <c r="G70" s="11">
        <v>0</v>
      </c>
      <c r="H70" s="11">
        <v>0</v>
      </c>
      <c r="I70" s="11">
        <v>0</v>
      </c>
      <c r="J70" s="11">
        <v>0</v>
      </c>
      <c r="K70" s="11">
        <v>3545195.0099999905</v>
      </c>
      <c r="L70" s="11">
        <v>179397671.00999999</v>
      </c>
      <c r="M70" s="3" t="b">
        <f t="shared" si="1"/>
        <v>1</v>
      </c>
    </row>
    <row r="71" spans="1:13" s="3" customFormat="1" ht="57" x14ac:dyDescent="0.25">
      <c r="A71" s="15"/>
      <c r="B71" s="15" t="s">
        <v>380</v>
      </c>
      <c r="C71" s="16" t="s">
        <v>379</v>
      </c>
      <c r="D71" s="17">
        <v>12791000</v>
      </c>
      <c r="E71" s="17">
        <v>0</v>
      </c>
      <c r="F71" s="17">
        <v>0</v>
      </c>
      <c r="G71" s="17">
        <v>0</v>
      </c>
      <c r="H71" s="17">
        <v>0</v>
      </c>
      <c r="I71" s="17">
        <v>0</v>
      </c>
      <c r="J71" s="17">
        <v>0</v>
      </c>
      <c r="K71" s="17">
        <v>5672761.0099999979</v>
      </c>
      <c r="L71" s="17">
        <v>18463761.009999998</v>
      </c>
      <c r="M71" s="3" t="b">
        <f t="shared" si="1"/>
        <v>1</v>
      </c>
    </row>
    <row r="72" spans="1:13" s="3" customFormat="1" ht="57" x14ac:dyDescent="0.25">
      <c r="A72" s="18"/>
      <c r="B72" s="18" t="s">
        <v>378</v>
      </c>
      <c r="C72" s="19" t="s">
        <v>377</v>
      </c>
      <c r="D72" s="20">
        <v>12791000</v>
      </c>
      <c r="E72" s="20">
        <v>0</v>
      </c>
      <c r="F72" s="20">
        <v>0</v>
      </c>
      <c r="G72" s="20">
        <v>0</v>
      </c>
      <c r="H72" s="20">
        <v>0</v>
      </c>
      <c r="I72" s="20">
        <v>0</v>
      </c>
      <c r="J72" s="20">
        <v>0</v>
      </c>
      <c r="K72" s="20">
        <v>5672761.0099999979</v>
      </c>
      <c r="L72" s="20">
        <v>18463761.009999998</v>
      </c>
      <c r="M72" s="3" t="b">
        <f t="shared" si="1"/>
        <v>1</v>
      </c>
    </row>
    <row r="73" spans="1:13" s="3" customFormat="1" ht="28.5" x14ac:dyDescent="0.25">
      <c r="A73" s="15"/>
      <c r="B73" s="15" t="s">
        <v>376</v>
      </c>
      <c r="C73" s="16" t="s">
        <v>375</v>
      </c>
      <c r="D73" s="17">
        <v>99476</v>
      </c>
      <c r="E73" s="17">
        <v>0</v>
      </c>
      <c r="F73" s="17">
        <v>0</v>
      </c>
      <c r="G73" s="17">
        <v>0</v>
      </c>
      <c r="H73" s="17">
        <v>0</v>
      </c>
      <c r="I73" s="17">
        <v>0</v>
      </c>
      <c r="J73" s="17">
        <v>0</v>
      </c>
      <c r="K73" s="17">
        <v>0</v>
      </c>
      <c r="L73" s="17">
        <v>99476</v>
      </c>
      <c r="M73" s="3" t="b">
        <f t="shared" si="1"/>
        <v>1</v>
      </c>
    </row>
    <row r="74" spans="1:13" s="3" customFormat="1" ht="42.75" x14ac:dyDescent="0.25">
      <c r="A74" s="18"/>
      <c r="B74" s="18" t="s">
        <v>374</v>
      </c>
      <c r="C74" s="19" t="s">
        <v>373</v>
      </c>
      <c r="D74" s="20">
        <v>99476</v>
      </c>
      <c r="E74" s="20">
        <v>0</v>
      </c>
      <c r="F74" s="20">
        <v>0</v>
      </c>
      <c r="G74" s="20">
        <v>0</v>
      </c>
      <c r="H74" s="20">
        <v>0</v>
      </c>
      <c r="I74" s="20">
        <v>0</v>
      </c>
      <c r="J74" s="20">
        <v>0</v>
      </c>
      <c r="K74" s="20">
        <v>0</v>
      </c>
      <c r="L74" s="20">
        <v>99476</v>
      </c>
      <c r="M74" s="3" t="b">
        <f t="shared" si="1"/>
        <v>1</v>
      </c>
    </row>
    <row r="75" spans="1:13" s="3" customFormat="1" ht="71.25" x14ac:dyDescent="0.25">
      <c r="A75" s="12"/>
      <c r="B75" s="12" t="s">
        <v>372</v>
      </c>
      <c r="C75" s="13" t="s">
        <v>371</v>
      </c>
      <c r="D75" s="14">
        <v>153507000</v>
      </c>
      <c r="E75" s="14">
        <v>0</v>
      </c>
      <c r="F75" s="14">
        <v>0</v>
      </c>
      <c r="G75" s="14">
        <v>0</v>
      </c>
      <c r="H75" s="14">
        <v>0</v>
      </c>
      <c r="I75" s="14">
        <v>0</v>
      </c>
      <c r="J75" s="14">
        <v>0</v>
      </c>
      <c r="K75" s="14">
        <v>433754</v>
      </c>
      <c r="L75" s="14">
        <v>153940754</v>
      </c>
      <c r="M75" s="3" t="b">
        <f t="shared" si="1"/>
        <v>1</v>
      </c>
    </row>
    <row r="76" spans="1:13" s="3" customFormat="1" ht="71.25" x14ac:dyDescent="0.25">
      <c r="A76" s="15"/>
      <c r="B76" s="15" t="s">
        <v>370</v>
      </c>
      <c r="C76" s="16" t="s">
        <v>369</v>
      </c>
      <c r="D76" s="17">
        <v>148292000</v>
      </c>
      <c r="E76" s="17">
        <v>0</v>
      </c>
      <c r="F76" s="17">
        <v>0</v>
      </c>
      <c r="G76" s="17">
        <v>0</v>
      </c>
      <c r="H76" s="17">
        <v>0</v>
      </c>
      <c r="I76" s="17">
        <v>0</v>
      </c>
      <c r="J76" s="17">
        <v>0</v>
      </c>
      <c r="K76" s="17">
        <v>0</v>
      </c>
      <c r="L76" s="17">
        <v>148292000</v>
      </c>
      <c r="M76" s="3" t="b">
        <f t="shared" si="1"/>
        <v>1</v>
      </c>
    </row>
    <row r="77" spans="1:13" s="3" customFormat="1" ht="71.25" x14ac:dyDescent="0.25">
      <c r="A77" s="18"/>
      <c r="B77" s="18" t="s">
        <v>368</v>
      </c>
      <c r="C77" s="19" t="s">
        <v>367</v>
      </c>
      <c r="D77" s="20">
        <v>148292000</v>
      </c>
      <c r="E77" s="20">
        <v>0</v>
      </c>
      <c r="F77" s="20">
        <v>0</v>
      </c>
      <c r="G77" s="20">
        <v>0</v>
      </c>
      <c r="H77" s="20">
        <v>0</v>
      </c>
      <c r="I77" s="20">
        <v>0</v>
      </c>
      <c r="J77" s="20">
        <v>0</v>
      </c>
      <c r="K77" s="20">
        <v>0</v>
      </c>
      <c r="L77" s="20">
        <v>148292000</v>
      </c>
      <c r="M77" s="3" t="b">
        <f t="shared" si="1"/>
        <v>1</v>
      </c>
    </row>
    <row r="78" spans="1:13" s="3" customFormat="1" ht="71.25" x14ac:dyDescent="0.25">
      <c r="A78" s="18"/>
      <c r="B78" s="18" t="s">
        <v>366</v>
      </c>
      <c r="C78" s="19" t="s">
        <v>365</v>
      </c>
      <c r="D78" s="20">
        <v>2953000</v>
      </c>
      <c r="E78" s="20">
        <v>0</v>
      </c>
      <c r="F78" s="20">
        <v>0</v>
      </c>
      <c r="G78" s="20">
        <v>0</v>
      </c>
      <c r="H78" s="20">
        <v>0</v>
      </c>
      <c r="I78" s="20">
        <v>0</v>
      </c>
      <c r="J78" s="20">
        <v>0</v>
      </c>
      <c r="K78" s="25">
        <v>-250000</v>
      </c>
      <c r="L78" s="25">
        <v>2703000</v>
      </c>
      <c r="M78" s="3" t="b">
        <f t="shared" si="1"/>
        <v>1</v>
      </c>
    </row>
    <row r="79" spans="1:13" s="3" customFormat="1" ht="42.75" x14ac:dyDescent="0.25">
      <c r="A79" s="15"/>
      <c r="B79" s="15" t="s">
        <v>364</v>
      </c>
      <c r="C79" s="16" t="s">
        <v>363</v>
      </c>
      <c r="D79" s="17">
        <v>2262000</v>
      </c>
      <c r="E79" s="17">
        <v>0</v>
      </c>
      <c r="F79" s="17">
        <v>0</v>
      </c>
      <c r="G79" s="17">
        <v>0</v>
      </c>
      <c r="H79" s="17">
        <v>0</v>
      </c>
      <c r="I79" s="17">
        <v>0</v>
      </c>
      <c r="J79" s="17">
        <v>0</v>
      </c>
      <c r="K79" s="17">
        <v>683754</v>
      </c>
      <c r="L79" s="17">
        <v>2945754</v>
      </c>
      <c r="M79" s="3" t="b">
        <f t="shared" si="1"/>
        <v>1</v>
      </c>
    </row>
    <row r="80" spans="1:13" s="3" customFormat="1" ht="42.75" x14ac:dyDescent="0.25">
      <c r="A80" s="18"/>
      <c r="B80" s="18" t="s">
        <v>362</v>
      </c>
      <c r="C80" s="19" t="s">
        <v>361</v>
      </c>
      <c r="D80" s="20">
        <v>2262000</v>
      </c>
      <c r="E80" s="20">
        <v>0</v>
      </c>
      <c r="F80" s="20">
        <v>0</v>
      </c>
      <c r="G80" s="20">
        <v>0</v>
      </c>
      <c r="H80" s="20">
        <v>0</v>
      </c>
      <c r="I80" s="20">
        <v>0</v>
      </c>
      <c r="J80" s="20">
        <v>0</v>
      </c>
      <c r="K80" s="25">
        <v>683754</v>
      </c>
      <c r="L80" s="25">
        <v>2945754</v>
      </c>
      <c r="M80" s="3" t="b">
        <f t="shared" si="1"/>
        <v>1</v>
      </c>
    </row>
    <row r="81" spans="1:13" s="3" customFormat="1" ht="28.5" x14ac:dyDescent="0.25">
      <c r="A81" s="12"/>
      <c r="B81" s="12" t="s">
        <v>360</v>
      </c>
      <c r="C81" s="13" t="s">
        <v>359</v>
      </c>
      <c r="D81" s="14">
        <v>5006000</v>
      </c>
      <c r="E81" s="14">
        <v>0</v>
      </c>
      <c r="F81" s="14">
        <v>0</v>
      </c>
      <c r="G81" s="14">
        <v>0</v>
      </c>
      <c r="H81" s="14">
        <v>0</v>
      </c>
      <c r="I81" s="14">
        <v>0</v>
      </c>
      <c r="J81" s="14">
        <v>0</v>
      </c>
      <c r="K81" s="14">
        <v>-1761320</v>
      </c>
      <c r="L81" s="14">
        <v>3244680</v>
      </c>
      <c r="M81" s="3" t="b">
        <f t="shared" si="1"/>
        <v>1</v>
      </c>
    </row>
    <row r="82" spans="1:13" s="3" customFormat="1" ht="42.75" x14ac:dyDescent="0.25">
      <c r="A82" s="15"/>
      <c r="B82" s="15" t="s">
        <v>358</v>
      </c>
      <c r="C82" s="16" t="s">
        <v>357</v>
      </c>
      <c r="D82" s="17">
        <v>5006000</v>
      </c>
      <c r="E82" s="17">
        <v>0</v>
      </c>
      <c r="F82" s="17">
        <v>0</v>
      </c>
      <c r="G82" s="17">
        <v>0</v>
      </c>
      <c r="H82" s="17">
        <v>0</v>
      </c>
      <c r="I82" s="17">
        <v>0</v>
      </c>
      <c r="J82" s="17">
        <v>0</v>
      </c>
      <c r="K82" s="17">
        <v>-1761320</v>
      </c>
      <c r="L82" s="17">
        <v>3244680</v>
      </c>
      <c r="M82" s="3" t="b">
        <f t="shared" si="1"/>
        <v>1</v>
      </c>
    </row>
    <row r="83" spans="1:13" s="3" customFormat="1" ht="42.75" x14ac:dyDescent="0.25">
      <c r="A83" s="18"/>
      <c r="B83" s="18" t="s">
        <v>356</v>
      </c>
      <c r="C83" s="19" t="s">
        <v>355</v>
      </c>
      <c r="D83" s="20">
        <v>5006000</v>
      </c>
      <c r="E83" s="20">
        <v>0</v>
      </c>
      <c r="F83" s="20">
        <v>0</v>
      </c>
      <c r="G83" s="20">
        <v>0</v>
      </c>
      <c r="H83" s="20">
        <v>0</v>
      </c>
      <c r="I83" s="20">
        <v>0</v>
      </c>
      <c r="J83" s="20">
        <v>0</v>
      </c>
      <c r="K83" s="20">
        <v>-1761320</v>
      </c>
      <c r="L83" s="20">
        <v>3244680</v>
      </c>
      <c r="M83" s="3" t="b">
        <f t="shared" si="1"/>
        <v>1</v>
      </c>
    </row>
    <row r="84" spans="1:13" s="3" customFormat="1" ht="71.25" x14ac:dyDescent="0.25">
      <c r="A84" s="12"/>
      <c r="B84" s="12" t="s">
        <v>354</v>
      </c>
      <c r="C84" s="13" t="s">
        <v>353</v>
      </c>
      <c r="D84" s="14">
        <v>4449000</v>
      </c>
      <c r="E84" s="14">
        <v>0</v>
      </c>
      <c r="F84" s="14">
        <v>0</v>
      </c>
      <c r="G84" s="14">
        <v>0</v>
      </c>
      <c r="H84" s="14">
        <v>0</v>
      </c>
      <c r="I84" s="14">
        <v>0</v>
      </c>
      <c r="J84" s="14">
        <v>0</v>
      </c>
      <c r="K84" s="14">
        <v>-800000</v>
      </c>
      <c r="L84" s="14">
        <v>3649000</v>
      </c>
      <c r="M84" s="3" t="b">
        <f t="shared" si="1"/>
        <v>1</v>
      </c>
    </row>
    <row r="85" spans="1:13" s="3" customFormat="1" ht="71.25" x14ac:dyDescent="0.25">
      <c r="A85" s="15"/>
      <c r="B85" s="15" t="s">
        <v>352</v>
      </c>
      <c r="C85" s="16" t="s">
        <v>351</v>
      </c>
      <c r="D85" s="17">
        <v>4449000</v>
      </c>
      <c r="E85" s="17">
        <v>0</v>
      </c>
      <c r="F85" s="17">
        <v>0</v>
      </c>
      <c r="G85" s="17">
        <v>0</v>
      </c>
      <c r="H85" s="17">
        <v>0</v>
      </c>
      <c r="I85" s="17">
        <v>0</v>
      </c>
      <c r="J85" s="17">
        <v>0</v>
      </c>
      <c r="K85" s="17">
        <v>-800000</v>
      </c>
      <c r="L85" s="17">
        <v>3649000</v>
      </c>
      <c r="M85" s="3" t="b">
        <f t="shared" si="1"/>
        <v>1</v>
      </c>
    </row>
    <row r="86" spans="1:13" s="3" customFormat="1" ht="85.5" x14ac:dyDescent="0.25">
      <c r="A86" s="18"/>
      <c r="B86" s="18" t="s">
        <v>350</v>
      </c>
      <c r="C86" s="19" t="s">
        <v>349</v>
      </c>
      <c r="D86" s="20">
        <v>4449000</v>
      </c>
      <c r="E86" s="20">
        <v>0</v>
      </c>
      <c r="F86" s="20">
        <v>0</v>
      </c>
      <c r="G86" s="20">
        <v>0</v>
      </c>
      <c r="H86" s="20">
        <v>0</v>
      </c>
      <c r="I86" s="20">
        <v>0</v>
      </c>
      <c r="J86" s="20">
        <v>0</v>
      </c>
      <c r="K86" s="20">
        <v>-800000</v>
      </c>
      <c r="L86" s="20">
        <v>3649000</v>
      </c>
      <c r="M86" s="3" t="b">
        <f t="shared" si="1"/>
        <v>1</v>
      </c>
    </row>
    <row r="87" spans="1:13" s="3" customFormat="1" x14ac:dyDescent="0.25">
      <c r="A87" s="9"/>
      <c r="B87" s="9" t="s">
        <v>348</v>
      </c>
      <c r="C87" s="10" t="s">
        <v>347</v>
      </c>
      <c r="D87" s="11">
        <v>102525000</v>
      </c>
      <c r="E87" s="11">
        <v>0</v>
      </c>
      <c r="F87" s="11">
        <v>0</v>
      </c>
      <c r="G87" s="11">
        <v>0</v>
      </c>
      <c r="H87" s="11">
        <v>17084000</v>
      </c>
      <c r="I87" s="11">
        <v>0</v>
      </c>
      <c r="J87" s="11">
        <v>0</v>
      </c>
      <c r="K87" s="11">
        <v>6836415</v>
      </c>
      <c r="L87" s="11">
        <v>126445415</v>
      </c>
      <c r="M87" s="3" t="b">
        <f t="shared" si="1"/>
        <v>1</v>
      </c>
    </row>
    <row r="88" spans="1:13" s="3" customFormat="1" x14ac:dyDescent="0.25">
      <c r="A88" s="15"/>
      <c r="B88" s="15" t="s">
        <v>346</v>
      </c>
      <c r="C88" s="16" t="s">
        <v>345</v>
      </c>
      <c r="D88" s="17">
        <v>10460000</v>
      </c>
      <c r="E88" s="17">
        <v>0</v>
      </c>
      <c r="F88" s="17">
        <v>0</v>
      </c>
      <c r="G88" s="17">
        <v>0</v>
      </c>
      <c r="H88" s="17">
        <v>17084000</v>
      </c>
      <c r="I88" s="17">
        <v>0</v>
      </c>
      <c r="J88" s="17">
        <v>0</v>
      </c>
      <c r="K88" s="17">
        <v>1931415</v>
      </c>
      <c r="L88" s="17">
        <v>29475415</v>
      </c>
      <c r="M88" s="3" t="b">
        <f t="shared" si="1"/>
        <v>1</v>
      </c>
    </row>
    <row r="89" spans="1:13" s="3" customFormat="1" ht="28.5" x14ac:dyDescent="0.25">
      <c r="A89" s="18"/>
      <c r="B89" s="18" t="s">
        <v>344</v>
      </c>
      <c r="C89" s="19" t="s">
        <v>343</v>
      </c>
      <c r="D89" s="20">
        <v>889100</v>
      </c>
      <c r="E89" s="20">
        <v>0</v>
      </c>
      <c r="F89" s="20">
        <v>0</v>
      </c>
      <c r="G89" s="20">
        <v>0</v>
      </c>
      <c r="H89" s="20">
        <v>2690900</v>
      </c>
      <c r="I89" s="20">
        <v>0</v>
      </c>
      <c r="J89" s="20">
        <v>0</v>
      </c>
      <c r="K89" s="20">
        <v>296167</v>
      </c>
      <c r="L89" s="20">
        <v>3876167</v>
      </c>
      <c r="M89" s="3" t="b">
        <f t="shared" si="1"/>
        <v>1</v>
      </c>
    </row>
    <row r="90" spans="1:13" s="3" customFormat="1" ht="28.5" x14ac:dyDescent="0.25">
      <c r="A90" s="18"/>
      <c r="B90" s="18" t="s">
        <v>342</v>
      </c>
      <c r="C90" s="19" t="s">
        <v>341</v>
      </c>
      <c r="D90" s="20">
        <v>0</v>
      </c>
      <c r="E90" s="20">
        <v>0</v>
      </c>
      <c r="F90" s="20">
        <v>0</v>
      </c>
      <c r="G90" s="20">
        <v>0</v>
      </c>
      <c r="H90" s="20">
        <v>280000</v>
      </c>
      <c r="I90" s="20">
        <v>0</v>
      </c>
      <c r="J90" s="20">
        <v>0</v>
      </c>
      <c r="K90" s="20">
        <v>112187</v>
      </c>
      <c r="L90" s="20">
        <v>392187</v>
      </c>
      <c r="M90" s="3" t="b">
        <f t="shared" si="1"/>
        <v>1</v>
      </c>
    </row>
    <row r="91" spans="1:13" s="3" customFormat="1" x14ac:dyDescent="0.25">
      <c r="A91" s="18"/>
      <c r="B91" s="18" t="s">
        <v>340</v>
      </c>
      <c r="C91" s="19" t="s">
        <v>339</v>
      </c>
      <c r="D91" s="20">
        <v>1391200</v>
      </c>
      <c r="E91" s="20">
        <v>0</v>
      </c>
      <c r="F91" s="20">
        <v>0</v>
      </c>
      <c r="G91" s="20">
        <v>0</v>
      </c>
      <c r="H91" s="20">
        <v>1012800</v>
      </c>
      <c r="I91" s="20">
        <v>0</v>
      </c>
      <c r="J91" s="20">
        <v>0</v>
      </c>
      <c r="K91" s="20">
        <v>102836</v>
      </c>
      <c r="L91" s="20">
        <v>2506836</v>
      </c>
      <c r="M91" s="3" t="b">
        <f t="shared" si="1"/>
        <v>1</v>
      </c>
    </row>
    <row r="92" spans="1:13" s="3" customFormat="1" x14ac:dyDescent="0.25">
      <c r="A92" s="18"/>
      <c r="B92" s="18" t="s">
        <v>338</v>
      </c>
      <c r="C92" s="19" t="s">
        <v>337</v>
      </c>
      <c r="D92" s="20">
        <v>8179700</v>
      </c>
      <c r="E92" s="20">
        <v>0</v>
      </c>
      <c r="F92" s="20">
        <v>0</v>
      </c>
      <c r="G92" s="20">
        <v>0</v>
      </c>
      <c r="H92" s="20">
        <v>13100300</v>
      </c>
      <c r="I92" s="20">
        <v>0</v>
      </c>
      <c r="J92" s="20">
        <v>0</v>
      </c>
      <c r="K92" s="20">
        <v>1420225</v>
      </c>
      <c r="L92" s="20">
        <v>22700225</v>
      </c>
      <c r="M92" s="3" t="b">
        <f t="shared" si="1"/>
        <v>1</v>
      </c>
    </row>
    <row r="93" spans="1:13" s="49" customFormat="1" x14ac:dyDescent="0.25">
      <c r="A93" s="52"/>
      <c r="B93" s="52" t="s">
        <v>336</v>
      </c>
      <c r="C93" s="53" t="s">
        <v>335</v>
      </c>
      <c r="D93" s="54">
        <v>4357000</v>
      </c>
      <c r="E93" s="54">
        <v>0</v>
      </c>
      <c r="F93" s="54">
        <v>0</v>
      </c>
      <c r="G93" s="54">
        <v>0</v>
      </c>
      <c r="H93" s="54">
        <v>0</v>
      </c>
      <c r="I93" s="54">
        <v>0</v>
      </c>
      <c r="J93" s="54">
        <v>0</v>
      </c>
      <c r="K93" s="54">
        <v>276000</v>
      </c>
      <c r="L93" s="54">
        <v>4633000</v>
      </c>
      <c r="M93" s="49" t="b">
        <f t="shared" si="1"/>
        <v>1</v>
      </c>
    </row>
    <row r="94" spans="1:13" s="3" customFormat="1" ht="42.75" x14ac:dyDescent="0.25">
      <c r="A94" s="15"/>
      <c r="B94" s="15" t="s">
        <v>334</v>
      </c>
      <c r="C94" s="16" t="s">
        <v>333</v>
      </c>
      <c r="D94" s="17">
        <v>4000000</v>
      </c>
      <c r="E94" s="17">
        <v>0</v>
      </c>
      <c r="F94" s="17">
        <v>0</v>
      </c>
      <c r="G94" s="17">
        <v>0</v>
      </c>
      <c r="H94" s="17">
        <v>0</v>
      </c>
      <c r="I94" s="17">
        <v>0</v>
      </c>
      <c r="J94" s="17">
        <v>0</v>
      </c>
      <c r="K94" s="17">
        <v>66000</v>
      </c>
      <c r="L94" s="17">
        <v>4066000</v>
      </c>
      <c r="M94" s="3" t="b">
        <f t="shared" si="1"/>
        <v>1</v>
      </c>
    </row>
    <row r="95" spans="1:13" s="3" customFormat="1" ht="57" x14ac:dyDescent="0.25">
      <c r="A95" s="18"/>
      <c r="B95" s="18" t="s">
        <v>332</v>
      </c>
      <c r="C95" s="19" t="s">
        <v>331</v>
      </c>
      <c r="D95" s="20">
        <v>4000000</v>
      </c>
      <c r="E95" s="20">
        <v>0</v>
      </c>
      <c r="F95" s="20">
        <v>0</v>
      </c>
      <c r="G95" s="20">
        <v>0</v>
      </c>
      <c r="H95" s="20">
        <v>0</v>
      </c>
      <c r="I95" s="20">
        <v>0</v>
      </c>
      <c r="J95" s="20">
        <v>0</v>
      </c>
      <c r="K95" s="20">
        <v>66000</v>
      </c>
      <c r="L95" s="20">
        <v>4066000</v>
      </c>
      <c r="M95" s="3" t="b">
        <f t="shared" si="1"/>
        <v>1</v>
      </c>
    </row>
    <row r="96" spans="1:13" s="3" customFormat="1" ht="28.5" x14ac:dyDescent="0.25">
      <c r="A96" s="18"/>
      <c r="B96" s="18" t="s">
        <v>330</v>
      </c>
      <c r="C96" s="19" t="s">
        <v>329</v>
      </c>
      <c r="D96" s="20">
        <v>57000</v>
      </c>
      <c r="E96" s="20">
        <v>0</v>
      </c>
      <c r="F96" s="20">
        <v>0</v>
      </c>
      <c r="G96" s="20">
        <v>0</v>
      </c>
      <c r="H96" s="20">
        <v>0</v>
      </c>
      <c r="I96" s="20">
        <v>0</v>
      </c>
      <c r="J96" s="20">
        <v>0</v>
      </c>
      <c r="K96" s="20">
        <v>16000</v>
      </c>
      <c r="L96" s="20">
        <v>73000</v>
      </c>
      <c r="M96" s="3" t="b">
        <f t="shared" si="1"/>
        <v>1</v>
      </c>
    </row>
    <row r="97" spans="1:13" s="3" customFormat="1" ht="42.75" x14ac:dyDescent="0.25">
      <c r="A97" s="15"/>
      <c r="B97" s="15" t="s">
        <v>328</v>
      </c>
      <c r="C97" s="16" t="s">
        <v>327</v>
      </c>
      <c r="D97" s="17">
        <v>300000</v>
      </c>
      <c r="E97" s="17">
        <v>0</v>
      </c>
      <c r="F97" s="17">
        <v>0</v>
      </c>
      <c r="G97" s="17">
        <v>0</v>
      </c>
      <c r="H97" s="17">
        <v>0</v>
      </c>
      <c r="I97" s="17">
        <v>0</v>
      </c>
      <c r="J97" s="17">
        <v>0</v>
      </c>
      <c r="K97" s="17">
        <v>194000</v>
      </c>
      <c r="L97" s="17">
        <v>494000</v>
      </c>
      <c r="M97" s="3" t="b">
        <f t="shared" si="1"/>
        <v>1</v>
      </c>
    </row>
    <row r="98" spans="1:13" s="3" customFormat="1" ht="57" x14ac:dyDescent="0.25">
      <c r="A98" s="18"/>
      <c r="B98" s="18" t="s">
        <v>326</v>
      </c>
      <c r="C98" s="19" t="s">
        <v>325</v>
      </c>
      <c r="D98" s="20">
        <v>300000</v>
      </c>
      <c r="E98" s="20">
        <v>0</v>
      </c>
      <c r="F98" s="20">
        <v>0</v>
      </c>
      <c r="G98" s="20">
        <v>0</v>
      </c>
      <c r="H98" s="20">
        <v>0</v>
      </c>
      <c r="I98" s="20">
        <v>0</v>
      </c>
      <c r="J98" s="20">
        <v>0</v>
      </c>
      <c r="K98" s="20">
        <v>194000</v>
      </c>
      <c r="L98" s="20">
        <v>494000</v>
      </c>
      <c r="M98" s="3" t="b">
        <f t="shared" si="1"/>
        <v>1</v>
      </c>
    </row>
    <row r="99" spans="1:13" s="3" customFormat="1" x14ac:dyDescent="0.25">
      <c r="A99" s="12"/>
      <c r="B99" s="12" t="s">
        <v>324</v>
      </c>
      <c r="C99" s="13" t="s">
        <v>323</v>
      </c>
      <c r="D99" s="14">
        <v>87708000</v>
      </c>
      <c r="E99" s="14">
        <v>0</v>
      </c>
      <c r="F99" s="14">
        <v>0</v>
      </c>
      <c r="G99" s="14">
        <v>0</v>
      </c>
      <c r="H99" s="14">
        <v>0</v>
      </c>
      <c r="I99" s="14">
        <v>0</v>
      </c>
      <c r="J99" s="14">
        <v>0</v>
      </c>
      <c r="K99" s="14">
        <v>4629000</v>
      </c>
      <c r="L99" s="14">
        <v>92337000</v>
      </c>
      <c r="M99" s="3" t="b">
        <f t="shared" si="1"/>
        <v>1</v>
      </c>
    </row>
    <row r="100" spans="1:13" s="3" customFormat="1" ht="28.5" x14ac:dyDescent="0.25">
      <c r="A100" s="15"/>
      <c r="B100" s="15" t="s">
        <v>322</v>
      </c>
      <c r="C100" s="16" t="s">
        <v>321</v>
      </c>
      <c r="D100" s="17">
        <v>87708000</v>
      </c>
      <c r="E100" s="17">
        <v>0</v>
      </c>
      <c r="F100" s="17">
        <v>0</v>
      </c>
      <c r="G100" s="17">
        <v>0</v>
      </c>
      <c r="H100" s="17">
        <v>0</v>
      </c>
      <c r="I100" s="17">
        <v>0</v>
      </c>
      <c r="J100" s="17">
        <v>0</v>
      </c>
      <c r="K100" s="17">
        <v>4629000</v>
      </c>
      <c r="L100" s="17">
        <v>92337000</v>
      </c>
      <c r="M100" s="3" t="b">
        <f t="shared" si="1"/>
        <v>1</v>
      </c>
    </row>
    <row r="101" spans="1:13" s="3" customFormat="1" ht="42.75" x14ac:dyDescent="0.25">
      <c r="A101" s="18"/>
      <c r="B101" s="18" t="s">
        <v>320</v>
      </c>
      <c r="C101" s="19" t="s">
        <v>319</v>
      </c>
      <c r="D101" s="20">
        <v>2098000</v>
      </c>
      <c r="E101" s="20">
        <v>0</v>
      </c>
      <c r="F101" s="20">
        <v>0</v>
      </c>
      <c r="G101" s="20">
        <v>0</v>
      </c>
      <c r="H101" s="20">
        <v>0</v>
      </c>
      <c r="I101" s="20">
        <v>0</v>
      </c>
      <c r="J101" s="20">
        <v>0</v>
      </c>
      <c r="K101" s="20">
        <v>-63000</v>
      </c>
      <c r="L101" s="20">
        <v>2035000</v>
      </c>
      <c r="M101" s="3" t="b">
        <f t="shared" si="1"/>
        <v>1</v>
      </c>
    </row>
    <row r="102" spans="1:13" s="3" customFormat="1" ht="42.75" x14ac:dyDescent="0.25">
      <c r="A102" s="18"/>
      <c r="B102" s="18" t="s">
        <v>318</v>
      </c>
      <c r="C102" s="19" t="s">
        <v>317</v>
      </c>
      <c r="D102" s="20">
        <v>75605000</v>
      </c>
      <c r="E102" s="20">
        <v>0</v>
      </c>
      <c r="F102" s="20">
        <v>0</v>
      </c>
      <c r="G102" s="20">
        <v>0</v>
      </c>
      <c r="H102" s="20">
        <v>0</v>
      </c>
      <c r="I102" s="20">
        <v>0</v>
      </c>
      <c r="J102" s="20">
        <v>0</v>
      </c>
      <c r="K102" s="20">
        <v>3397000</v>
      </c>
      <c r="L102" s="20">
        <v>79002000</v>
      </c>
      <c r="M102" s="3" t="b">
        <f t="shared" si="1"/>
        <v>1</v>
      </c>
    </row>
    <row r="103" spans="1:13" s="3" customFormat="1" ht="42.75" x14ac:dyDescent="0.25">
      <c r="A103" s="18"/>
      <c r="B103" s="18" t="s">
        <v>316</v>
      </c>
      <c r="C103" s="19" t="s">
        <v>315</v>
      </c>
      <c r="D103" s="20">
        <v>10005000</v>
      </c>
      <c r="E103" s="20">
        <v>0</v>
      </c>
      <c r="F103" s="20">
        <v>0</v>
      </c>
      <c r="G103" s="20">
        <v>0</v>
      </c>
      <c r="H103" s="20">
        <v>0</v>
      </c>
      <c r="I103" s="20">
        <v>0</v>
      </c>
      <c r="J103" s="20">
        <v>0</v>
      </c>
      <c r="K103" s="20">
        <v>1295000</v>
      </c>
      <c r="L103" s="20">
        <v>11300000</v>
      </c>
      <c r="M103" s="3" t="b">
        <f t="shared" si="1"/>
        <v>1</v>
      </c>
    </row>
    <row r="104" spans="1:13" s="3" customFormat="1" ht="28.5" x14ac:dyDescent="0.25">
      <c r="A104" s="9"/>
      <c r="B104" s="9" t="s">
        <v>314</v>
      </c>
      <c r="C104" s="10" t="s">
        <v>313</v>
      </c>
      <c r="D104" s="11">
        <v>18771000</v>
      </c>
      <c r="E104" s="11">
        <v>0</v>
      </c>
      <c r="F104" s="11">
        <v>0</v>
      </c>
      <c r="G104" s="11">
        <v>0</v>
      </c>
      <c r="H104" s="11">
        <v>-111876</v>
      </c>
      <c r="I104" s="11">
        <v>0</v>
      </c>
      <c r="J104" s="11">
        <v>0</v>
      </c>
      <c r="K104" s="11">
        <v>5308780.9699999988</v>
      </c>
      <c r="L104" s="11">
        <v>23967904.969999999</v>
      </c>
      <c r="M104" s="3" t="b">
        <f t="shared" si="1"/>
        <v>1</v>
      </c>
    </row>
    <row r="105" spans="1:13" s="3" customFormat="1" x14ac:dyDescent="0.25">
      <c r="A105" s="12"/>
      <c r="B105" s="12" t="s">
        <v>312</v>
      </c>
      <c r="C105" s="13" t="s">
        <v>311</v>
      </c>
      <c r="D105" s="14">
        <v>8154000</v>
      </c>
      <c r="E105" s="14">
        <v>0</v>
      </c>
      <c r="F105" s="14">
        <v>0</v>
      </c>
      <c r="G105" s="14">
        <v>0</v>
      </c>
      <c r="H105" s="14">
        <v>-2300000</v>
      </c>
      <c r="I105" s="14">
        <v>0</v>
      </c>
      <c r="J105" s="14">
        <v>0</v>
      </c>
      <c r="K105" s="14">
        <v>470568</v>
      </c>
      <c r="L105" s="14">
        <v>6324568</v>
      </c>
      <c r="M105" s="3" t="b">
        <f t="shared" si="1"/>
        <v>1</v>
      </c>
    </row>
    <row r="106" spans="1:13" s="3" customFormat="1" ht="28.5" x14ac:dyDescent="0.25">
      <c r="A106" s="15"/>
      <c r="B106" s="15" t="s">
        <v>310</v>
      </c>
      <c r="C106" s="16" t="s">
        <v>309</v>
      </c>
      <c r="D106" s="17">
        <v>30000</v>
      </c>
      <c r="E106" s="17">
        <v>0</v>
      </c>
      <c r="F106" s="17">
        <v>0</v>
      </c>
      <c r="G106" s="17">
        <v>0</v>
      </c>
      <c r="H106" s="17">
        <v>0</v>
      </c>
      <c r="I106" s="17">
        <v>0</v>
      </c>
      <c r="J106" s="17">
        <v>0</v>
      </c>
      <c r="K106" s="17">
        <v>60200</v>
      </c>
      <c r="L106" s="17">
        <v>90200</v>
      </c>
      <c r="M106" s="3" t="b">
        <f t="shared" si="1"/>
        <v>1</v>
      </c>
    </row>
    <row r="107" spans="1:13" s="3" customFormat="1" ht="85.5" x14ac:dyDescent="0.25">
      <c r="A107" s="18"/>
      <c r="B107" s="18" t="s">
        <v>308</v>
      </c>
      <c r="C107" s="19" t="s">
        <v>307</v>
      </c>
      <c r="D107" s="20">
        <v>30000</v>
      </c>
      <c r="E107" s="20">
        <v>0</v>
      </c>
      <c r="F107" s="20">
        <v>0</v>
      </c>
      <c r="G107" s="20">
        <v>0</v>
      </c>
      <c r="H107" s="20">
        <v>0</v>
      </c>
      <c r="I107" s="20">
        <v>0</v>
      </c>
      <c r="J107" s="20">
        <v>0</v>
      </c>
      <c r="K107" s="25">
        <v>60200</v>
      </c>
      <c r="L107" s="25">
        <v>90200</v>
      </c>
      <c r="M107" s="3" t="b">
        <f t="shared" si="1"/>
        <v>1</v>
      </c>
    </row>
    <row r="108" spans="1:13" s="3" customFormat="1" ht="28.5" x14ac:dyDescent="0.25">
      <c r="A108" s="15"/>
      <c r="B108" s="15" t="s">
        <v>306</v>
      </c>
      <c r="C108" s="16" t="s">
        <v>305</v>
      </c>
      <c r="D108" s="17">
        <v>410000</v>
      </c>
      <c r="E108" s="17">
        <v>0</v>
      </c>
      <c r="F108" s="17">
        <v>0</v>
      </c>
      <c r="G108" s="17">
        <v>0</v>
      </c>
      <c r="H108" s="17">
        <v>0</v>
      </c>
      <c r="I108" s="17">
        <v>0</v>
      </c>
      <c r="J108" s="17">
        <v>0</v>
      </c>
      <c r="K108" s="17">
        <v>0</v>
      </c>
      <c r="L108" s="17">
        <v>410000</v>
      </c>
      <c r="M108" s="3" t="b">
        <f t="shared" si="1"/>
        <v>1</v>
      </c>
    </row>
    <row r="109" spans="1:13" s="3" customFormat="1" ht="57" x14ac:dyDescent="0.25">
      <c r="A109" s="18"/>
      <c r="B109" s="18" t="s">
        <v>304</v>
      </c>
      <c r="C109" s="19" t="s">
        <v>303</v>
      </c>
      <c r="D109" s="20">
        <v>410000</v>
      </c>
      <c r="E109" s="20">
        <v>0</v>
      </c>
      <c r="F109" s="20">
        <v>0</v>
      </c>
      <c r="G109" s="20">
        <v>0</v>
      </c>
      <c r="H109" s="20">
        <v>0</v>
      </c>
      <c r="I109" s="20">
        <v>0</v>
      </c>
      <c r="J109" s="20">
        <v>0</v>
      </c>
      <c r="K109" s="25">
        <v>0</v>
      </c>
      <c r="L109" s="25">
        <v>410000</v>
      </c>
      <c r="M109" s="3" t="b">
        <f t="shared" si="1"/>
        <v>1</v>
      </c>
    </row>
    <row r="110" spans="1:13" s="3" customFormat="1" x14ac:dyDescent="0.25">
      <c r="A110" s="15"/>
      <c r="B110" s="15" t="s">
        <v>302</v>
      </c>
      <c r="C110" s="16" t="s">
        <v>301</v>
      </c>
      <c r="D110" s="17">
        <v>7714000</v>
      </c>
      <c r="E110" s="17">
        <v>0</v>
      </c>
      <c r="F110" s="17">
        <v>0</v>
      </c>
      <c r="G110" s="17">
        <v>0</v>
      </c>
      <c r="H110" s="17">
        <v>-2300000</v>
      </c>
      <c r="I110" s="17">
        <v>0</v>
      </c>
      <c r="J110" s="17">
        <v>0</v>
      </c>
      <c r="K110" s="17">
        <v>410368</v>
      </c>
      <c r="L110" s="17">
        <v>5824368</v>
      </c>
      <c r="M110" s="3" t="b">
        <f t="shared" si="1"/>
        <v>1</v>
      </c>
    </row>
    <row r="111" spans="1:13" s="3" customFormat="1" ht="28.5" x14ac:dyDescent="0.25">
      <c r="A111" s="18"/>
      <c r="B111" s="18" t="s">
        <v>300</v>
      </c>
      <c r="C111" s="19" t="s">
        <v>299</v>
      </c>
      <c r="D111" s="20">
        <v>7714000</v>
      </c>
      <c r="E111" s="20">
        <v>0</v>
      </c>
      <c r="F111" s="20">
        <v>0</v>
      </c>
      <c r="G111" s="20">
        <v>0</v>
      </c>
      <c r="H111" s="20">
        <v>-2300000</v>
      </c>
      <c r="I111" s="20">
        <v>0</v>
      </c>
      <c r="J111" s="20">
        <v>0</v>
      </c>
      <c r="K111" s="25">
        <v>410368</v>
      </c>
      <c r="L111" s="25">
        <v>5824368</v>
      </c>
      <c r="M111" s="3" t="b">
        <f t="shared" si="1"/>
        <v>1</v>
      </c>
    </row>
    <row r="112" spans="1:13" s="3" customFormat="1" x14ac:dyDescent="0.25">
      <c r="A112" s="12"/>
      <c r="B112" s="12" t="s">
        <v>298</v>
      </c>
      <c r="C112" s="13" t="s">
        <v>297</v>
      </c>
      <c r="D112" s="14">
        <v>10617000</v>
      </c>
      <c r="E112" s="14">
        <v>0</v>
      </c>
      <c r="F112" s="14">
        <v>0</v>
      </c>
      <c r="G112" s="14">
        <v>0</v>
      </c>
      <c r="H112" s="14">
        <v>2188124</v>
      </c>
      <c r="I112" s="14">
        <v>0</v>
      </c>
      <c r="J112" s="14">
        <v>0</v>
      </c>
      <c r="K112" s="14">
        <v>4838212.9699999988</v>
      </c>
      <c r="L112" s="14">
        <v>17643336.969999999</v>
      </c>
      <c r="M112" s="3" t="b">
        <f t="shared" si="1"/>
        <v>1</v>
      </c>
    </row>
    <row r="113" spans="1:13" s="3" customFormat="1" x14ac:dyDescent="0.25">
      <c r="A113" s="15"/>
      <c r="B113" s="15" t="s">
        <v>296</v>
      </c>
      <c r="C113" s="16" t="s">
        <v>295</v>
      </c>
      <c r="D113" s="17">
        <v>10617000</v>
      </c>
      <c r="E113" s="17">
        <v>0</v>
      </c>
      <c r="F113" s="17">
        <v>0</v>
      </c>
      <c r="G113" s="17">
        <v>0</v>
      </c>
      <c r="H113" s="17">
        <v>2188124</v>
      </c>
      <c r="I113" s="17">
        <v>0</v>
      </c>
      <c r="J113" s="17">
        <v>0</v>
      </c>
      <c r="K113" s="17">
        <v>4838212.9699999988</v>
      </c>
      <c r="L113" s="17">
        <v>17643336.969999999</v>
      </c>
      <c r="M113" s="3" t="b">
        <f t="shared" si="1"/>
        <v>1</v>
      </c>
    </row>
    <row r="114" spans="1:13" s="3" customFormat="1" ht="28.5" x14ac:dyDescent="0.25">
      <c r="A114" s="18"/>
      <c r="B114" s="18" t="s">
        <v>294</v>
      </c>
      <c r="C114" s="19" t="s">
        <v>293</v>
      </c>
      <c r="D114" s="20">
        <v>10617000</v>
      </c>
      <c r="E114" s="20">
        <v>0</v>
      </c>
      <c r="F114" s="20">
        <v>0</v>
      </c>
      <c r="G114" s="20">
        <v>0</v>
      </c>
      <c r="H114" s="20">
        <v>2188124</v>
      </c>
      <c r="I114" s="20">
        <v>0</v>
      </c>
      <c r="J114" s="20">
        <v>0</v>
      </c>
      <c r="K114" s="25">
        <v>4838212.9699999988</v>
      </c>
      <c r="L114" s="25">
        <v>17643336.969999999</v>
      </c>
      <c r="M114" s="3" t="b">
        <f t="shared" si="1"/>
        <v>1</v>
      </c>
    </row>
    <row r="115" spans="1:13" s="3" customFormat="1" ht="28.5" x14ac:dyDescent="0.25">
      <c r="A115" s="9"/>
      <c r="B115" s="9" t="s">
        <v>292</v>
      </c>
      <c r="C115" s="10" t="s">
        <v>291</v>
      </c>
      <c r="D115" s="11">
        <v>11144524</v>
      </c>
      <c r="E115" s="11">
        <v>0</v>
      </c>
      <c r="F115" s="11">
        <v>0</v>
      </c>
      <c r="G115" s="11">
        <v>0</v>
      </c>
      <c r="H115" s="11">
        <v>0</v>
      </c>
      <c r="I115" s="11">
        <v>0</v>
      </c>
      <c r="J115" s="11">
        <v>0</v>
      </c>
      <c r="K115" s="26">
        <v>766639</v>
      </c>
      <c r="L115" s="11">
        <v>11911163</v>
      </c>
      <c r="M115" s="3" t="b">
        <f t="shared" si="1"/>
        <v>1</v>
      </c>
    </row>
    <row r="116" spans="1:13" s="3" customFormat="1" ht="71.25" x14ac:dyDescent="0.25">
      <c r="A116" s="12"/>
      <c r="B116" s="12" t="s">
        <v>290</v>
      </c>
      <c r="C116" s="13" t="s">
        <v>289</v>
      </c>
      <c r="D116" s="14">
        <v>3144524</v>
      </c>
      <c r="E116" s="14">
        <v>0</v>
      </c>
      <c r="F116" s="14">
        <v>0</v>
      </c>
      <c r="G116" s="14">
        <v>0</v>
      </c>
      <c r="H116" s="14">
        <v>2350000</v>
      </c>
      <c r="I116" s="14">
        <v>0</v>
      </c>
      <c r="J116" s="14">
        <v>0</v>
      </c>
      <c r="K116" s="14">
        <v>121906</v>
      </c>
      <c r="L116" s="14">
        <v>5616430</v>
      </c>
      <c r="M116" s="3" t="b">
        <f t="shared" si="1"/>
        <v>1</v>
      </c>
    </row>
    <row r="117" spans="1:13" s="3" customFormat="1" ht="99.75" x14ac:dyDescent="0.25">
      <c r="A117" s="15"/>
      <c r="B117" s="15" t="s">
        <v>288</v>
      </c>
      <c r="C117" s="16" t="s">
        <v>287</v>
      </c>
      <c r="D117" s="17">
        <v>3095000</v>
      </c>
      <c r="E117" s="17">
        <v>0</v>
      </c>
      <c r="F117" s="17">
        <v>0</v>
      </c>
      <c r="G117" s="17">
        <v>0</v>
      </c>
      <c r="H117" s="17">
        <v>2300000</v>
      </c>
      <c r="I117" s="17">
        <v>0</v>
      </c>
      <c r="J117" s="17">
        <v>0</v>
      </c>
      <c r="K117" s="17">
        <v>69111</v>
      </c>
      <c r="L117" s="17">
        <v>5464111</v>
      </c>
      <c r="M117" s="3" t="b">
        <f t="shared" si="1"/>
        <v>1</v>
      </c>
    </row>
    <row r="118" spans="1:13" s="3" customFormat="1" ht="85.5" x14ac:dyDescent="0.25">
      <c r="A118" s="18"/>
      <c r="B118" s="18" t="s">
        <v>286</v>
      </c>
      <c r="C118" s="19" t="s">
        <v>285</v>
      </c>
      <c r="D118" s="20">
        <v>0</v>
      </c>
      <c r="E118" s="20">
        <v>0</v>
      </c>
      <c r="F118" s="20">
        <v>0</v>
      </c>
      <c r="G118" s="20">
        <v>0</v>
      </c>
      <c r="H118" s="20">
        <v>0</v>
      </c>
      <c r="I118" s="20">
        <v>0</v>
      </c>
      <c r="J118" s="20">
        <v>0</v>
      </c>
      <c r="K118" s="20">
        <v>69111</v>
      </c>
      <c r="L118" s="20">
        <v>69111</v>
      </c>
      <c r="M118" s="3" t="b">
        <f t="shared" si="1"/>
        <v>1</v>
      </c>
    </row>
    <row r="119" spans="1:13" s="3" customFormat="1" ht="99.75" x14ac:dyDescent="0.25">
      <c r="A119" s="18"/>
      <c r="B119" s="18" t="s">
        <v>284</v>
      </c>
      <c r="C119" s="19" t="s">
        <v>283</v>
      </c>
      <c r="D119" s="20">
        <v>3095000</v>
      </c>
      <c r="E119" s="20">
        <v>0</v>
      </c>
      <c r="F119" s="20">
        <v>0</v>
      </c>
      <c r="G119" s="20">
        <v>0</v>
      </c>
      <c r="H119" s="20">
        <v>2300000</v>
      </c>
      <c r="I119" s="20">
        <v>0</v>
      </c>
      <c r="J119" s="20">
        <v>0</v>
      </c>
      <c r="K119" s="20">
        <v>0</v>
      </c>
      <c r="L119" s="20">
        <v>5395000</v>
      </c>
      <c r="M119" s="3" t="b">
        <f t="shared" si="1"/>
        <v>1</v>
      </c>
    </row>
    <row r="120" spans="1:13" s="3" customFormat="1" ht="99.75" x14ac:dyDescent="0.25">
      <c r="A120" s="15"/>
      <c r="B120" s="15" t="s">
        <v>282</v>
      </c>
      <c r="C120" s="16" t="s">
        <v>281</v>
      </c>
      <c r="D120" s="17">
        <v>49524</v>
      </c>
      <c r="E120" s="17">
        <v>0</v>
      </c>
      <c r="F120" s="17">
        <v>0</v>
      </c>
      <c r="G120" s="17">
        <v>0</v>
      </c>
      <c r="H120" s="17">
        <v>50000</v>
      </c>
      <c r="I120" s="17">
        <v>0</v>
      </c>
      <c r="J120" s="17">
        <v>0</v>
      </c>
      <c r="K120" s="17">
        <v>52795</v>
      </c>
      <c r="L120" s="17">
        <v>152319</v>
      </c>
      <c r="M120" s="3" t="b">
        <f t="shared" si="1"/>
        <v>1</v>
      </c>
    </row>
    <row r="121" spans="1:13" s="3" customFormat="1" ht="85.5" x14ac:dyDescent="0.25">
      <c r="A121" s="18"/>
      <c r="B121" s="18" t="s">
        <v>280</v>
      </c>
      <c r="C121" s="19" t="s">
        <v>279</v>
      </c>
      <c r="D121" s="20">
        <v>49524</v>
      </c>
      <c r="E121" s="20">
        <v>0</v>
      </c>
      <c r="F121" s="20">
        <v>0</v>
      </c>
      <c r="G121" s="20">
        <v>0</v>
      </c>
      <c r="H121" s="20">
        <v>50000</v>
      </c>
      <c r="I121" s="20">
        <v>0</v>
      </c>
      <c r="J121" s="20">
        <v>0</v>
      </c>
      <c r="K121" s="20">
        <v>52795</v>
      </c>
      <c r="L121" s="20">
        <v>152319</v>
      </c>
      <c r="M121" s="3" t="b">
        <f t="shared" si="1"/>
        <v>1</v>
      </c>
    </row>
    <row r="122" spans="1:13" s="3" customFormat="1" ht="28.5" x14ac:dyDescent="0.25">
      <c r="A122" s="12"/>
      <c r="B122" s="12" t="s">
        <v>278</v>
      </c>
      <c r="C122" s="13" t="s">
        <v>277</v>
      </c>
      <c r="D122" s="14">
        <v>8000000</v>
      </c>
      <c r="E122" s="14">
        <v>0</v>
      </c>
      <c r="F122" s="14">
        <v>0</v>
      </c>
      <c r="G122" s="14">
        <v>0</v>
      </c>
      <c r="H122" s="14">
        <v>-2350000</v>
      </c>
      <c r="I122" s="14">
        <v>0</v>
      </c>
      <c r="J122" s="14">
        <v>0</v>
      </c>
      <c r="K122" s="14">
        <v>644733</v>
      </c>
      <c r="L122" s="14">
        <v>6294733</v>
      </c>
      <c r="M122" s="3" t="b">
        <f t="shared" si="1"/>
        <v>1</v>
      </c>
    </row>
    <row r="123" spans="1:13" s="3" customFormat="1" ht="42.75" x14ac:dyDescent="0.25">
      <c r="A123" s="15"/>
      <c r="B123" s="15" t="s">
        <v>276</v>
      </c>
      <c r="C123" s="16" t="s">
        <v>275</v>
      </c>
      <c r="D123" s="17">
        <v>8000000</v>
      </c>
      <c r="E123" s="17">
        <v>0</v>
      </c>
      <c r="F123" s="17">
        <v>0</v>
      </c>
      <c r="G123" s="17">
        <v>0</v>
      </c>
      <c r="H123" s="17">
        <v>-2350000</v>
      </c>
      <c r="I123" s="17">
        <v>0</v>
      </c>
      <c r="J123" s="17">
        <v>0</v>
      </c>
      <c r="K123" s="17">
        <v>644733</v>
      </c>
      <c r="L123" s="17">
        <v>6294733</v>
      </c>
      <c r="M123" s="3" t="b">
        <f t="shared" si="1"/>
        <v>1</v>
      </c>
    </row>
    <row r="124" spans="1:13" s="3" customFormat="1" ht="57" x14ac:dyDescent="0.25">
      <c r="A124" s="18"/>
      <c r="B124" s="18" t="s">
        <v>274</v>
      </c>
      <c r="C124" s="19" t="s">
        <v>273</v>
      </c>
      <c r="D124" s="20">
        <v>8000000</v>
      </c>
      <c r="E124" s="20">
        <v>0</v>
      </c>
      <c r="F124" s="20">
        <v>0</v>
      </c>
      <c r="G124" s="20">
        <v>0</v>
      </c>
      <c r="H124" s="20">
        <v>-2350000</v>
      </c>
      <c r="I124" s="20">
        <v>0</v>
      </c>
      <c r="J124" s="20">
        <v>0</v>
      </c>
      <c r="K124" s="20">
        <v>644733</v>
      </c>
      <c r="L124" s="20">
        <v>6294733</v>
      </c>
      <c r="M124" s="3" t="b">
        <f t="shared" si="1"/>
        <v>1</v>
      </c>
    </row>
    <row r="125" spans="1:13" s="3" customFormat="1" x14ac:dyDescent="0.25">
      <c r="A125" s="9"/>
      <c r="B125" s="9" t="s">
        <v>272</v>
      </c>
      <c r="C125" s="10" t="s">
        <v>271</v>
      </c>
      <c r="D125" s="11">
        <v>1430000</v>
      </c>
      <c r="E125" s="11">
        <v>0</v>
      </c>
      <c r="F125" s="11">
        <v>0</v>
      </c>
      <c r="G125" s="11">
        <v>0</v>
      </c>
      <c r="H125" s="11">
        <v>0</v>
      </c>
      <c r="I125" s="11">
        <v>0</v>
      </c>
      <c r="J125" s="11">
        <v>0</v>
      </c>
      <c r="K125" s="11">
        <v>181300</v>
      </c>
      <c r="L125" s="11">
        <v>1611300</v>
      </c>
      <c r="M125" s="3" t="b">
        <f t="shared" si="1"/>
        <v>1</v>
      </c>
    </row>
    <row r="126" spans="1:13" s="3" customFormat="1" ht="28.5" x14ac:dyDescent="0.25">
      <c r="A126" s="15"/>
      <c r="B126" s="15" t="s">
        <v>270</v>
      </c>
      <c r="C126" s="16" t="s">
        <v>269</v>
      </c>
      <c r="D126" s="17">
        <v>1430000</v>
      </c>
      <c r="E126" s="17">
        <v>0</v>
      </c>
      <c r="F126" s="17">
        <v>0</v>
      </c>
      <c r="G126" s="17">
        <v>0</v>
      </c>
      <c r="H126" s="17">
        <v>0</v>
      </c>
      <c r="I126" s="17">
        <v>0</v>
      </c>
      <c r="J126" s="17">
        <v>0</v>
      </c>
      <c r="K126" s="17">
        <v>181300</v>
      </c>
      <c r="L126" s="17">
        <v>1611300</v>
      </c>
      <c r="M126" s="3" t="b">
        <f t="shared" si="1"/>
        <v>1</v>
      </c>
    </row>
    <row r="127" spans="1:13" s="3" customFormat="1" ht="42.75" x14ac:dyDescent="0.25">
      <c r="A127" s="18"/>
      <c r="B127" s="18" t="s">
        <v>268</v>
      </c>
      <c r="C127" s="19" t="s">
        <v>267</v>
      </c>
      <c r="D127" s="20">
        <v>1430000</v>
      </c>
      <c r="E127" s="20">
        <v>0</v>
      </c>
      <c r="F127" s="20">
        <v>0</v>
      </c>
      <c r="G127" s="20">
        <v>0</v>
      </c>
      <c r="H127" s="20">
        <v>0</v>
      </c>
      <c r="I127" s="20">
        <v>0</v>
      </c>
      <c r="J127" s="20">
        <v>0</v>
      </c>
      <c r="K127" s="20">
        <v>181300</v>
      </c>
      <c r="L127" s="20">
        <v>1611300</v>
      </c>
      <c r="M127" s="3" t="b">
        <f t="shared" si="1"/>
        <v>1</v>
      </c>
    </row>
    <row r="128" spans="1:13" s="49" customFormat="1" x14ac:dyDescent="0.25">
      <c r="A128" s="55"/>
      <c r="B128" s="55" t="s">
        <v>266</v>
      </c>
      <c r="C128" s="56" t="s">
        <v>265</v>
      </c>
      <c r="D128" s="50">
        <v>220286000</v>
      </c>
      <c r="E128" s="50">
        <v>0</v>
      </c>
      <c r="F128" s="50">
        <v>0</v>
      </c>
      <c r="G128" s="50">
        <v>0</v>
      </c>
      <c r="H128" s="50">
        <v>542259</v>
      </c>
      <c r="I128" s="50">
        <v>0</v>
      </c>
      <c r="J128" s="50">
        <v>52936641</v>
      </c>
      <c r="K128" s="50">
        <v>48945393.649999999</v>
      </c>
      <c r="L128" s="50">
        <v>322710293.64999998</v>
      </c>
      <c r="M128" s="49" t="b">
        <f t="shared" si="1"/>
        <v>1</v>
      </c>
    </row>
    <row r="129" spans="1:13" s="3" customFormat="1" ht="71.25" x14ac:dyDescent="0.25">
      <c r="A129" s="15"/>
      <c r="B129" s="15" t="s">
        <v>264</v>
      </c>
      <c r="C129" s="16" t="s">
        <v>263</v>
      </c>
      <c r="D129" s="17">
        <v>1100000</v>
      </c>
      <c r="E129" s="17">
        <v>0</v>
      </c>
      <c r="F129" s="17">
        <v>0</v>
      </c>
      <c r="G129" s="17">
        <v>0</v>
      </c>
      <c r="H129" s="17">
        <v>100000</v>
      </c>
      <c r="I129" s="17">
        <v>0</v>
      </c>
      <c r="J129" s="17">
        <v>110000</v>
      </c>
      <c r="K129" s="17">
        <v>0</v>
      </c>
      <c r="L129" s="17">
        <v>1310000</v>
      </c>
      <c r="M129" s="3" t="b">
        <f t="shared" si="1"/>
        <v>1</v>
      </c>
    </row>
    <row r="130" spans="1:13" s="3" customFormat="1" ht="71.25" x14ac:dyDescent="0.25">
      <c r="A130" s="18"/>
      <c r="B130" s="18" t="s">
        <v>262</v>
      </c>
      <c r="C130" s="19" t="s">
        <v>261</v>
      </c>
      <c r="D130" s="20">
        <v>1100000</v>
      </c>
      <c r="E130" s="20">
        <v>0</v>
      </c>
      <c r="F130" s="20">
        <v>0</v>
      </c>
      <c r="G130" s="20">
        <v>0</v>
      </c>
      <c r="H130" s="20">
        <v>100000</v>
      </c>
      <c r="I130" s="20">
        <v>0</v>
      </c>
      <c r="J130" s="20">
        <v>110000</v>
      </c>
      <c r="K130" s="25">
        <v>0</v>
      </c>
      <c r="L130" s="25">
        <v>1310000</v>
      </c>
      <c r="M130" s="3" t="b">
        <f t="shared" si="1"/>
        <v>1</v>
      </c>
    </row>
    <row r="131" spans="1:13" s="3" customFormat="1" ht="28.5" x14ac:dyDescent="0.25">
      <c r="A131" s="15"/>
      <c r="B131" s="15" t="s">
        <v>260</v>
      </c>
      <c r="C131" s="16" t="s">
        <v>259</v>
      </c>
      <c r="D131" s="17">
        <v>3000</v>
      </c>
      <c r="E131" s="17">
        <v>0</v>
      </c>
      <c r="F131" s="17">
        <v>0</v>
      </c>
      <c r="G131" s="17">
        <v>0</v>
      </c>
      <c r="H131" s="17">
        <v>0</v>
      </c>
      <c r="I131" s="17">
        <v>0</v>
      </c>
      <c r="J131" s="17">
        <v>0</v>
      </c>
      <c r="K131" s="17">
        <v>-3000</v>
      </c>
      <c r="L131" s="17">
        <v>0</v>
      </c>
      <c r="M131" s="3" t="b">
        <f t="shared" si="1"/>
        <v>1</v>
      </c>
    </row>
    <row r="132" spans="1:13" s="3" customFormat="1" ht="42.75" x14ac:dyDescent="0.25">
      <c r="A132" s="18"/>
      <c r="B132" s="18" t="s">
        <v>258</v>
      </c>
      <c r="C132" s="19" t="s">
        <v>257</v>
      </c>
      <c r="D132" s="20">
        <v>3000</v>
      </c>
      <c r="E132" s="20">
        <v>0</v>
      </c>
      <c r="F132" s="20">
        <v>0</v>
      </c>
      <c r="G132" s="20">
        <v>0</v>
      </c>
      <c r="H132" s="20">
        <v>0</v>
      </c>
      <c r="I132" s="20">
        <v>0</v>
      </c>
      <c r="J132" s="20">
        <v>0</v>
      </c>
      <c r="K132" s="25">
        <v>-3000</v>
      </c>
      <c r="L132" s="25">
        <v>0</v>
      </c>
      <c r="M132" s="3" t="b">
        <f t="shared" ref="M132:M195" si="2">L132=SUM(D132:K132)</f>
        <v>1</v>
      </c>
    </row>
    <row r="133" spans="1:13" s="3" customFormat="1" ht="42.75" x14ac:dyDescent="0.25">
      <c r="A133" s="15"/>
      <c r="B133" s="15" t="s">
        <v>256</v>
      </c>
      <c r="C133" s="16" t="s">
        <v>255</v>
      </c>
      <c r="D133" s="17">
        <v>1735000</v>
      </c>
      <c r="E133" s="17">
        <v>0</v>
      </c>
      <c r="F133" s="17">
        <v>0</v>
      </c>
      <c r="G133" s="17">
        <v>0</v>
      </c>
      <c r="H133" s="17">
        <v>0</v>
      </c>
      <c r="I133" s="17">
        <v>0</v>
      </c>
      <c r="J133" s="17">
        <v>605000</v>
      </c>
      <c r="K133" s="17">
        <v>230000</v>
      </c>
      <c r="L133" s="17">
        <v>2570000</v>
      </c>
      <c r="M133" s="3" t="b">
        <f t="shared" si="2"/>
        <v>1</v>
      </c>
    </row>
    <row r="134" spans="1:13" s="3" customFormat="1" ht="57" x14ac:dyDescent="0.25">
      <c r="A134" s="18"/>
      <c r="B134" s="18" t="s">
        <v>254</v>
      </c>
      <c r="C134" s="19" t="s">
        <v>253</v>
      </c>
      <c r="D134" s="20">
        <v>1735000</v>
      </c>
      <c r="E134" s="20">
        <v>0</v>
      </c>
      <c r="F134" s="20">
        <v>0</v>
      </c>
      <c r="G134" s="20">
        <v>0</v>
      </c>
      <c r="H134" s="20">
        <v>0</v>
      </c>
      <c r="I134" s="20">
        <v>0</v>
      </c>
      <c r="J134" s="20">
        <v>605000</v>
      </c>
      <c r="K134" s="27">
        <v>230000</v>
      </c>
      <c r="L134" s="25">
        <v>2570000</v>
      </c>
      <c r="M134" s="3" t="b">
        <f t="shared" si="2"/>
        <v>1</v>
      </c>
    </row>
    <row r="135" spans="1:13" s="3" customFormat="1" ht="28.5" x14ac:dyDescent="0.25">
      <c r="A135" s="15"/>
      <c r="B135" s="15" t="s">
        <v>252</v>
      </c>
      <c r="C135" s="16" t="s">
        <v>251</v>
      </c>
      <c r="D135" s="17">
        <v>0</v>
      </c>
      <c r="E135" s="17">
        <v>0</v>
      </c>
      <c r="F135" s="17">
        <v>0</v>
      </c>
      <c r="G135" s="17">
        <v>0</v>
      </c>
      <c r="H135" s="17">
        <v>0</v>
      </c>
      <c r="I135" s="17">
        <v>0</v>
      </c>
      <c r="J135" s="17">
        <v>0</v>
      </c>
      <c r="K135" s="17">
        <v>0</v>
      </c>
      <c r="L135" s="17">
        <v>0</v>
      </c>
      <c r="M135" s="3" t="b">
        <f t="shared" si="2"/>
        <v>1</v>
      </c>
    </row>
    <row r="136" spans="1:13" s="3" customFormat="1" ht="42.75" x14ac:dyDescent="0.25">
      <c r="A136" s="18"/>
      <c r="B136" s="18" t="s">
        <v>250</v>
      </c>
      <c r="C136" s="19" t="s">
        <v>249</v>
      </c>
      <c r="D136" s="20">
        <v>0</v>
      </c>
      <c r="E136" s="20">
        <v>0</v>
      </c>
      <c r="F136" s="20">
        <v>0</v>
      </c>
      <c r="G136" s="20">
        <v>0</v>
      </c>
      <c r="H136" s="20">
        <v>0</v>
      </c>
      <c r="I136" s="20">
        <v>0</v>
      </c>
      <c r="J136" s="20">
        <v>0</v>
      </c>
      <c r="K136" s="25">
        <v>0</v>
      </c>
      <c r="L136" s="25"/>
      <c r="M136" s="3" t="b">
        <f t="shared" si="2"/>
        <v>1</v>
      </c>
    </row>
    <row r="137" spans="1:13" s="3" customFormat="1" ht="57" x14ac:dyDescent="0.25">
      <c r="A137" s="18"/>
      <c r="B137" s="18" t="s">
        <v>248</v>
      </c>
      <c r="C137" s="23" t="s">
        <v>247</v>
      </c>
      <c r="D137" s="20">
        <v>0</v>
      </c>
      <c r="E137" s="20">
        <v>0</v>
      </c>
      <c r="F137" s="20">
        <v>0</v>
      </c>
      <c r="G137" s="20">
        <v>0</v>
      </c>
      <c r="H137" s="20">
        <v>0</v>
      </c>
      <c r="I137" s="20">
        <v>0</v>
      </c>
      <c r="J137" s="20">
        <v>0</v>
      </c>
      <c r="K137" s="25">
        <v>0</v>
      </c>
      <c r="L137" s="25"/>
      <c r="M137" s="3" t="b">
        <f t="shared" si="2"/>
        <v>1</v>
      </c>
    </row>
    <row r="138" spans="1:13" s="49" customFormat="1" ht="99.75" x14ac:dyDescent="0.25">
      <c r="A138" s="52"/>
      <c r="B138" s="52" t="s">
        <v>246</v>
      </c>
      <c r="C138" s="60" t="s">
        <v>245</v>
      </c>
      <c r="D138" s="54">
        <v>100000</v>
      </c>
      <c r="E138" s="54">
        <v>0</v>
      </c>
      <c r="F138" s="54">
        <v>0</v>
      </c>
      <c r="G138" s="54">
        <v>0</v>
      </c>
      <c r="H138" s="54">
        <v>50000</v>
      </c>
      <c r="I138" s="54">
        <v>0</v>
      </c>
      <c r="J138" s="54">
        <v>0</v>
      </c>
      <c r="K138" s="54">
        <v>16000</v>
      </c>
      <c r="L138" s="54">
        <v>166000</v>
      </c>
      <c r="M138" s="49" t="b">
        <f t="shared" si="2"/>
        <v>1</v>
      </c>
    </row>
    <row r="139" spans="1:13" s="49" customFormat="1" ht="28.5" x14ac:dyDescent="0.25">
      <c r="A139" s="57"/>
      <c r="B139" s="57" t="s">
        <v>244</v>
      </c>
      <c r="C139" s="58" t="s">
        <v>243</v>
      </c>
      <c r="D139" s="59">
        <v>100000</v>
      </c>
      <c r="E139" s="59">
        <v>0</v>
      </c>
      <c r="F139" s="59">
        <v>0</v>
      </c>
      <c r="G139" s="59">
        <v>0</v>
      </c>
      <c r="H139" s="59">
        <v>50000</v>
      </c>
      <c r="I139" s="59">
        <v>0</v>
      </c>
      <c r="J139" s="59">
        <v>0</v>
      </c>
      <c r="K139" s="59">
        <v>16000</v>
      </c>
      <c r="L139" s="59">
        <v>166000</v>
      </c>
      <c r="M139" s="49" t="b">
        <f t="shared" si="2"/>
        <v>1</v>
      </c>
    </row>
    <row r="140" spans="1:13" s="3" customFormat="1" ht="42.75" x14ac:dyDescent="0.25">
      <c r="A140" s="28"/>
      <c r="B140" s="28" t="s">
        <v>242</v>
      </c>
      <c r="C140" s="23" t="s">
        <v>241</v>
      </c>
      <c r="D140" s="20">
        <v>100000</v>
      </c>
      <c r="E140" s="20">
        <v>0</v>
      </c>
      <c r="F140" s="20">
        <v>0</v>
      </c>
      <c r="G140" s="20">
        <v>0</v>
      </c>
      <c r="H140" s="20">
        <v>50000</v>
      </c>
      <c r="I140" s="20">
        <v>0</v>
      </c>
      <c r="J140" s="20">
        <v>0</v>
      </c>
      <c r="K140" s="25">
        <v>16000</v>
      </c>
      <c r="L140" s="25">
        <v>166000</v>
      </c>
      <c r="M140" s="3" t="b">
        <f t="shared" si="2"/>
        <v>1</v>
      </c>
    </row>
    <row r="141" spans="1:13" s="3" customFormat="1" ht="28.5" x14ac:dyDescent="0.25">
      <c r="A141" s="18"/>
      <c r="B141" s="18" t="s">
        <v>240</v>
      </c>
      <c r="C141" s="19" t="s">
        <v>239</v>
      </c>
      <c r="D141" s="20">
        <v>250000</v>
      </c>
      <c r="E141" s="20">
        <v>0</v>
      </c>
      <c r="F141" s="20">
        <v>0</v>
      </c>
      <c r="G141" s="20">
        <v>0</v>
      </c>
      <c r="H141" s="20">
        <v>0</v>
      </c>
      <c r="I141" s="20">
        <v>0</v>
      </c>
      <c r="J141" s="20">
        <v>12436.940000000002</v>
      </c>
      <c r="K141" s="25">
        <v>-77000</v>
      </c>
      <c r="L141" s="25">
        <v>185436.94</v>
      </c>
      <c r="M141" s="3" t="b">
        <f t="shared" si="2"/>
        <v>1</v>
      </c>
    </row>
    <row r="142" spans="1:13" s="3" customFormat="1" ht="28.5" x14ac:dyDescent="0.25">
      <c r="A142" s="18"/>
      <c r="B142" s="18" t="s">
        <v>238</v>
      </c>
      <c r="C142" s="19" t="s">
        <v>237</v>
      </c>
      <c r="D142" s="20">
        <v>5610000</v>
      </c>
      <c r="E142" s="20">
        <v>0</v>
      </c>
      <c r="F142" s="20">
        <v>0</v>
      </c>
      <c r="G142" s="20">
        <v>0</v>
      </c>
      <c r="H142" s="20">
        <v>0</v>
      </c>
      <c r="I142" s="20">
        <v>0</v>
      </c>
      <c r="J142" s="20">
        <v>-2338000</v>
      </c>
      <c r="K142" s="25">
        <v>-222000</v>
      </c>
      <c r="L142" s="25">
        <v>3050000</v>
      </c>
      <c r="M142" s="3" t="b">
        <f t="shared" si="2"/>
        <v>1</v>
      </c>
    </row>
    <row r="143" spans="1:13" s="3" customFormat="1" ht="28.5" x14ac:dyDescent="0.25">
      <c r="A143" s="12"/>
      <c r="B143" s="12" t="s">
        <v>236</v>
      </c>
      <c r="C143" s="13" t="s">
        <v>235</v>
      </c>
      <c r="D143" s="14">
        <v>205663000</v>
      </c>
      <c r="E143" s="14">
        <v>0</v>
      </c>
      <c r="F143" s="14">
        <v>0</v>
      </c>
      <c r="G143" s="14">
        <v>0</v>
      </c>
      <c r="H143" s="14">
        <v>-68250</v>
      </c>
      <c r="I143" s="14">
        <v>0</v>
      </c>
      <c r="J143" s="14">
        <v>53157999.780000001</v>
      </c>
      <c r="K143" s="14">
        <v>48488999.219999999</v>
      </c>
      <c r="L143" s="14">
        <v>307241749</v>
      </c>
      <c r="M143" s="3" t="b">
        <f t="shared" si="2"/>
        <v>1</v>
      </c>
    </row>
    <row r="144" spans="1:13" s="3" customFormat="1" ht="42.75" x14ac:dyDescent="0.25">
      <c r="A144" s="18"/>
      <c r="B144" s="18" t="s">
        <v>234</v>
      </c>
      <c r="C144" s="19" t="s">
        <v>233</v>
      </c>
      <c r="D144" s="20">
        <v>510000</v>
      </c>
      <c r="E144" s="20">
        <v>0</v>
      </c>
      <c r="F144" s="20">
        <v>0</v>
      </c>
      <c r="G144" s="20">
        <v>0</v>
      </c>
      <c r="H144" s="20">
        <v>-77500</v>
      </c>
      <c r="I144" s="20">
        <v>0</v>
      </c>
      <c r="J144" s="20">
        <v>0</v>
      </c>
      <c r="K144" s="20">
        <v>0</v>
      </c>
      <c r="L144" s="20">
        <v>432500</v>
      </c>
      <c r="M144" s="3" t="b">
        <f t="shared" si="2"/>
        <v>1</v>
      </c>
    </row>
    <row r="145" spans="1:13" s="3" customFormat="1" ht="57" x14ac:dyDescent="0.25">
      <c r="A145" s="18"/>
      <c r="B145" s="18" t="s">
        <v>232</v>
      </c>
      <c r="C145" s="19" t="s">
        <v>231</v>
      </c>
      <c r="D145" s="20">
        <v>510000</v>
      </c>
      <c r="E145" s="20">
        <v>0</v>
      </c>
      <c r="F145" s="20">
        <v>0</v>
      </c>
      <c r="G145" s="20">
        <v>0</v>
      </c>
      <c r="H145" s="20">
        <v>-77500</v>
      </c>
      <c r="I145" s="20">
        <v>0</v>
      </c>
      <c r="J145" s="20">
        <v>0</v>
      </c>
      <c r="K145" s="25">
        <v>0</v>
      </c>
      <c r="L145" s="25">
        <v>432500</v>
      </c>
      <c r="M145" s="3" t="b">
        <f t="shared" si="2"/>
        <v>1</v>
      </c>
    </row>
    <row r="146" spans="1:13" s="3" customFormat="1" ht="28.5" x14ac:dyDescent="0.25">
      <c r="A146" s="18"/>
      <c r="B146" s="18" t="s">
        <v>230</v>
      </c>
      <c r="C146" s="19" t="s">
        <v>229</v>
      </c>
      <c r="D146" s="20">
        <v>205153000</v>
      </c>
      <c r="E146" s="20">
        <v>0</v>
      </c>
      <c r="F146" s="20">
        <v>0</v>
      </c>
      <c r="G146" s="20">
        <v>0</v>
      </c>
      <c r="H146" s="20">
        <v>9250</v>
      </c>
      <c r="I146" s="20">
        <v>0</v>
      </c>
      <c r="J146" s="20">
        <v>53157999.780000001</v>
      </c>
      <c r="K146" s="25">
        <v>48488999.219999999</v>
      </c>
      <c r="L146" s="25">
        <v>306809249</v>
      </c>
      <c r="M146" s="3" t="b">
        <f t="shared" si="2"/>
        <v>1</v>
      </c>
    </row>
    <row r="147" spans="1:13" s="3" customFormat="1" ht="57" x14ac:dyDescent="0.25">
      <c r="A147" s="15"/>
      <c r="B147" s="15" t="s">
        <v>228</v>
      </c>
      <c r="C147" s="16" t="s">
        <v>227</v>
      </c>
      <c r="D147" s="17">
        <v>850000</v>
      </c>
      <c r="E147" s="17">
        <v>0</v>
      </c>
      <c r="F147" s="17">
        <v>0</v>
      </c>
      <c r="G147" s="17">
        <v>0</v>
      </c>
      <c r="H147" s="17">
        <v>150000</v>
      </c>
      <c r="I147" s="17">
        <v>0</v>
      </c>
      <c r="J147" s="17">
        <v>320905.07000000007</v>
      </c>
      <c r="K147" s="17">
        <v>91000.189999999944</v>
      </c>
      <c r="L147" s="17">
        <v>1411905.26</v>
      </c>
      <c r="M147" s="3" t="b">
        <f t="shared" si="2"/>
        <v>1</v>
      </c>
    </row>
    <row r="148" spans="1:13" s="3" customFormat="1" ht="57" x14ac:dyDescent="0.25">
      <c r="A148" s="18"/>
      <c r="B148" s="18" t="s">
        <v>226</v>
      </c>
      <c r="C148" s="19" t="s">
        <v>225</v>
      </c>
      <c r="D148" s="20">
        <v>850000</v>
      </c>
      <c r="E148" s="20">
        <v>0</v>
      </c>
      <c r="F148" s="20">
        <v>0</v>
      </c>
      <c r="G148" s="20">
        <v>0</v>
      </c>
      <c r="H148" s="20">
        <v>150000</v>
      </c>
      <c r="I148" s="20">
        <v>0</v>
      </c>
      <c r="J148" s="20">
        <v>320905.07000000007</v>
      </c>
      <c r="K148" s="25">
        <v>91000.189999999944</v>
      </c>
      <c r="L148" s="25">
        <v>1411905.26</v>
      </c>
      <c r="M148" s="3" t="b">
        <f t="shared" si="2"/>
        <v>1</v>
      </c>
    </row>
    <row r="149" spans="1:13" s="3" customFormat="1" ht="57" x14ac:dyDescent="0.25">
      <c r="A149" s="15"/>
      <c r="B149" s="15" t="s">
        <v>224</v>
      </c>
      <c r="C149" s="16" t="s">
        <v>223</v>
      </c>
      <c r="D149" s="17">
        <v>3050000</v>
      </c>
      <c r="E149" s="17">
        <v>0</v>
      </c>
      <c r="F149" s="17">
        <v>0</v>
      </c>
      <c r="G149" s="17">
        <v>0</v>
      </c>
      <c r="H149" s="17">
        <v>0</v>
      </c>
      <c r="I149" s="17">
        <v>0</v>
      </c>
      <c r="J149" s="17">
        <v>0</v>
      </c>
      <c r="K149" s="17">
        <v>0</v>
      </c>
      <c r="L149" s="17">
        <v>3050000</v>
      </c>
      <c r="M149" s="3" t="b">
        <f t="shared" si="2"/>
        <v>1</v>
      </c>
    </row>
    <row r="150" spans="1:13" s="3" customFormat="1" ht="71.25" x14ac:dyDescent="0.25">
      <c r="A150" s="18"/>
      <c r="B150" s="18" t="s">
        <v>222</v>
      </c>
      <c r="C150" s="19" t="s">
        <v>221</v>
      </c>
      <c r="D150" s="20">
        <v>3050000</v>
      </c>
      <c r="E150" s="20">
        <v>0</v>
      </c>
      <c r="F150" s="20">
        <v>0</v>
      </c>
      <c r="G150" s="20">
        <v>0</v>
      </c>
      <c r="H150" s="20">
        <v>0</v>
      </c>
      <c r="I150" s="20">
        <v>0</v>
      </c>
      <c r="J150" s="20">
        <v>0</v>
      </c>
      <c r="K150" s="25">
        <v>0</v>
      </c>
      <c r="L150" s="25">
        <v>3050000</v>
      </c>
      <c r="M150" s="3" t="b">
        <f t="shared" si="2"/>
        <v>1</v>
      </c>
    </row>
    <row r="151" spans="1:13" s="3" customFormat="1" ht="28.5" x14ac:dyDescent="0.25">
      <c r="A151" s="15"/>
      <c r="B151" s="15" t="s">
        <v>220</v>
      </c>
      <c r="C151" s="16" t="s">
        <v>219</v>
      </c>
      <c r="D151" s="17">
        <v>1925000</v>
      </c>
      <c r="E151" s="17">
        <v>0</v>
      </c>
      <c r="F151" s="17">
        <v>0</v>
      </c>
      <c r="G151" s="17">
        <v>0</v>
      </c>
      <c r="H151" s="17">
        <v>310509</v>
      </c>
      <c r="I151" s="17">
        <v>0</v>
      </c>
      <c r="J151" s="17">
        <v>1068299.21</v>
      </c>
      <c r="K151" s="17">
        <v>421394.24000000022</v>
      </c>
      <c r="L151" s="17">
        <v>3725202.45</v>
      </c>
      <c r="M151" s="3" t="b">
        <f t="shared" si="2"/>
        <v>1</v>
      </c>
    </row>
    <row r="152" spans="1:13" s="3" customFormat="1" ht="42.75" x14ac:dyDescent="0.25">
      <c r="A152" s="18"/>
      <c r="B152" s="18" t="s">
        <v>218</v>
      </c>
      <c r="C152" s="19" t="s">
        <v>217</v>
      </c>
      <c r="D152" s="20">
        <v>1925000</v>
      </c>
      <c r="E152" s="20">
        <v>0</v>
      </c>
      <c r="F152" s="20">
        <v>0</v>
      </c>
      <c r="G152" s="20">
        <v>0</v>
      </c>
      <c r="H152" s="20">
        <v>310509</v>
      </c>
      <c r="I152" s="20">
        <v>0</v>
      </c>
      <c r="J152" s="20">
        <v>1068299.21</v>
      </c>
      <c r="K152" s="25">
        <v>421394.24000000022</v>
      </c>
      <c r="L152" s="25">
        <v>3725202.45</v>
      </c>
      <c r="M152" s="3" t="b">
        <f t="shared" si="2"/>
        <v>1</v>
      </c>
    </row>
    <row r="153" spans="1:13" s="3" customFormat="1" x14ac:dyDescent="0.25">
      <c r="A153" s="29"/>
      <c r="B153" s="29" t="s">
        <v>216</v>
      </c>
      <c r="C153" s="30" t="s">
        <v>215</v>
      </c>
      <c r="D153" s="31">
        <v>16690679300.9</v>
      </c>
      <c r="E153" s="31">
        <v>7422841083.1600008</v>
      </c>
      <c r="F153" s="31">
        <v>2610172090</v>
      </c>
      <c r="G153" s="31">
        <v>0</v>
      </c>
      <c r="H153" s="31">
        <v>688126305.48000002</v>
      </c>
      <c r="I153" s="31">
        <v>1153825250</v>
      </c>
      <c r="J153" s="31">
        <v>91547419.180000007</v>
      </c>
      <c r="K153" s="31">
        <v>-1133776373.5400009</v>
      </c>
      <c r="L153" s="31">
        <v>27523415075.18</v>
      </c>
      <c r="M153" s="3" t="b">
        <f t="shared" si="2"/>
        <v>1</v>
      </c>
    </row>
    <row r="154" spans="1:13" s="3" customFormat="1" ht="28.5" x14ac:dyDescent="0.25">
      <c r="A154" s="32"/>
      <c r="B154" s="32" t="s">
        <v>214</v>
      </c>
      <c r="C154" s="33" t="s">
        <v>213</v>
      </c>
      <c r="D154" s="34">
        <v>16443462900</v>
      </c>
      <c r="E154" s="34">
        <v>7480286250</v>
      </c>
      <c r="F154" s="34">
        <v>2610172090</v>
      </c>
      <c r="G154" s="34">
        <v>0</v>
      </c>
      <c r="H154" s="34">
        <v>683356819</v>
      </c>
      <c r="I154" s="34">
        <v>1153825250</v>
      </c>
      <c r="J154" s="34">
        <v>91547419.180000007</v>
      </c>
      <c r="K154" s="34">
        <v>-1123188873.5400009</v>
      </c>
      <c r="L154" s="34">
        <v>27339461854.639999</v>
      </c>
      <c r="M154" s="3" t="b">
        <f t="shared" si="2"/>
        <v>1</v>
      </c>
    </row>
    <row r="155" spans="1:13" s="3" customFormat="1" ht="28.5" x14ac:dyDescent="0.25">
      <c r="A155" s="35"/>
      <c r="B155" s="35" t="s">
        <v>212</v>
      </c>
      <c r="C155" s="36" t="s">
        <v>211</v>
      </c>
      <c r="D155" s="37">
        <v>8719315800</v>
      </c>
      <c r="E155" s="37">
        <v>0</v>
      </c>
      <c r="F155" s="37">
        <v>0</v>
      </c>
      <c r="G155" s="37">
        <v>0</v>
      </c>
      <c r="H155" s="37">
        <v>449386000</v>
      </c>
      <c r="I155" s="37">
        <v>0</v>
      </c>
      <c r="J155" s="37">
        <v>0</v>
      </c>
      <c r="K155" s="37">
        <v>245268600</v>
      </c>
      <c r="L155" s="37">
        <v>9413970400</v>
      </c>
      <c r="M155" s="3" t="b">
        <f t="shared" si="2"/>
        <v>1</v>
      </c>
    </row>
    <row r="156" spans="1:13" s="3" customFormat="1" ht="28.5" x14ac:dyDescent="0.25">
      <c r="A156" s="18">
        <v>818</v>
      </c>
      <c r="B156" s="18" t="s">
        <v>210</v>
      </c>
      <c r="C156" s="19" t="s">
        <v>209</v>
      </c>
      <c r="D156" s="20">
        <v>8420895700</v>
      </c>
      <c r="E156" s="20">
        <v>0</v>
      </c>
      <c r="F156" s="20">
        <v>0</v>
      </c>
      <c r="G156" s="20">
        <v>0</v>
      </c>
      <c r="H156" s="20">
        <v>0</v>
      </c>
      <c r="I156" s="20">
        <v>0</v>
      </c>
      <c r="J156" s="20">
        <v>0</v>
      </c>
      <c r="K156" s="25">
        <v>0</v>
      </c>
      <c r="L156" s="25">
        <v>8420895700</v>
      </c>
      <c r="M156" s="3" t="b">
        <f t="shared" si="2"/>
        <v>1</v>
      </c>
    </row>
    <row r="157" spans="1:13" s="3" customFormat="1" ht="28.5" x14ac:dyDescent="0.25">
      <c r="A157" s="18">
        <v>818</v>
      </c>
      <c r="B157" s="18" t="s">
        <v>208</v>
      </c>
      <c r="C157" s="19" t="s">
        <v>207</v>
      </c>
      <c r="D157" s="20">
        <v>298420100</v>
      </c>
      <c r="E157" s="20">
        <v>0</v>
      </c>
      <c r="F157" s="20">
        <v>0</v>
      </c>
      <c r="G157" s="20">
        <v>0</v>
      </c>
      <c r="H157" s="20">
        <v>449386000</v>
      </c>
      <c r="I157" s="20">
        <v>0</v>
      </c>
      <c r="J157" s="20">
        <v>0</v>
      </c>
      <c r="K157" s="25">
        <v>245268600</v>
      </c>
      <c r="L157" s="25">
        <v>993074700</v>
      </c>
      <c r="M157" s="3" t="b">
        <f t="shared" si="2"/>
        <v>1</v>
      </c>
    </row>
    <row r="158" spans="1:13" s="3" customFormat="1" ht="28.5" x14ac:dyDescent="0.25">
      <c r="A158" s="35"/>
      <c r="B158" s="35" t="s">
        <v>206</v>
      </c>
      <c r="C158" s="36" t="s">
        <v>205</v>
      </c>
      <c r="D158" s="37">
        <v>678635400</v>
      </c>
      <c r="E158" s="37">
        <v>6986281550</v>
      </c>
      <c r="F158" s="37">
        <v>2210697500</v>
      </c>
      <c r="G158" s="37">
        <v>0</v>
      </c>
      <c r="H158" s="37">
        <v>146366879</v>
      </c>
      <c r="I158" s="37">
        <v>791470500</v>
      </c>
      <c r="J158" s="37">
        <v>34589388.5</v>
      </c>
      <c r="K158" s="37">
        <v>94253630</v>
      </c>
      <c r="L158" s="37">
        <v>10942294847.5</v>
      </c>
      <c r="M158" s="3" t="b">
        <f t="shared" si="2"/>
        <v>1</v>
      </c>
    </row>
    <row r="159" spans="1:13" s="3" customFormat="1" ht="57" x14ac:dyDescent="0.25">
      <c r="A159" s="18">
        <v>840</v>
      </c>
      <c r="B159" s="18" t="s">
        <v>204</v>
      </c>
      <c r="C159" s="19" t="s">
        <v>203</v>
      </c>
      <c r="D159" s="20">
        <v>0</v>
      </c>
      <c r="E159" s="20">
        <v>0</v>
      </c>
      <c r="F159" s="20">
        <v>0</v>
      </c>
      <c r="G159" s="20">
        <v>0</v>
      </c>
      <c r="H159" s="20">
        <v>42432879</v>
      </c>
      <c r="I159" s="20">
        <v>0</v>
      </c>
      <c r="J159" s="20">
        <v>0</v>
      </c>
      <c r="K159" s="20">
        <v>0</v>
      </c>
      <c r="L159" s="25">
        <v>42432879</v>
      </c>
      <c r="M159" s="3" t="b">
        <f t="shared" si="2"/>
        <v>1</v>
      </c>
    </row>
    <row r="160" spans="1:13" s="3" customFormat="1" ht="85.5" x14ac:dyDescent="0.25">
      <c r="A160" s="18">
        <v>832</v>
      </c>
      <c r="B160" s="18" t="s">
        <v>202</v>
      </c>
      <c r="C160" s="19" t="s">
        <v>201</v>
      </c>
      <c r="D160" s="20">
        <v>0</v>
      </c>
      <c r="E160" s="20">
        <v>0</v>
      </c>
      <c r="F160" s="20">
        <v>4356700</v>
      </c>
      <c r="G160" s="20">
        <v>0</v>
      </c>
      <c r="H160" s="20">
        <v>0</v>
      </c>
      <c r="I160" s="20">
        <v>0</v>
      </c>
      <c r="J160" s="20">
        <v>0</v>
      </c>
      <c r="K160" s="25">
        <v>4362200</v>
      </c>
      <c r="L160" s="25">
        <v>8718900</v>
      </c>
      <c r="M160" s="3" t="b">
        <f t="shared" si="2"/>
        <v>1</v>
      </c>
    </row>
    <row r="161" spans="1:13" s="3" customFormat="1" ht="28.5" x14ac:dyDescent="0.25">
      <c r="A161" s="18"/>
      <c r="B161" s="18" t="s">
        <v>200</v>
      </c>
      <c r="C161" s="19" t="s">
        <v>199</v>
      </c>
      <c r="D161" s="20">
        <v>0</v>
      </c>
      <c r="E161" s="20">
        <v>25588600</v>
      </c>
      <c r="F161" s="20">
        <v>59548200</v>
      </c>
      <c r="G161" s="20">
        <v>0</v>
      </c>
      <c r="H161" s="20">
        <v>19585700</v>
      </c>
      <c r="I161" s="20">
        <v>0</v>
      </c>
      <c r="J161" s="20">
        <v>0</v>
      </c>
      <c r="K161" s="20">
        <v>0</v>
      </c>
      <c r="L161" s="20">
        <v>104722500</v>
      </c>
      <c r="M161" s="3" t="b">
        <f t="shared" si="2"/>
        <v>1</v>
      </c>
    </row>
    <row r="162" spans="1:13" s="3" customFormat="1" ht="28.5" x14ac:dyDescent="0.25">
      <c r="A162" s="18">
        <v>816</v>
      </c>
      <c r="B162" s="18" t="s">
        <v>198</v>
      </c>
      <c r="C162" s="19" t="s">
        <v>197</v>
      </c>
      <c r="D162" s="20">
        <v>0</v>
      </c>
      <c r="E162" s="20">
        <v>1600000</v>
      </c>
      <c r="F162" s="20">
        <v>0</v>
      </c>
      <c r="G162" s="20">
        <v>0</v>
      </c>
      <c r="H162" s="20">
        <v>0</v>
      </c>
      <c r="I162" s="20">
        <v>0</v>
      </c>
      <c r="J162" s="20">
        <v>0</v>
      </c>
      <c r="K162" s="20">
        <v>0</v>
      </c>
      <c r="L162" s="20">
        <v>1600000</v>
      </c>
      <c r="M162" s="3" t="b">
        <f t="shared" si="2"/>
        <v>1</v>
      </c>
    </row>
    <row r="163" spans="1:13" s="3" customFormat="1" ht="42.75" x14ac:dyDescent="0.25">
      <c r="A163" s="18"/>
      <c r="B163" s="18" t="s">
        <v>196</v>
      </c>
      <c r="C163" s="19" t="s">
        <v>195</v>
      </c>
      <c r="D163" s="20">
        <v>0</v>
      </c>
      <c r="E163" s="20">
        <v>51089000</v>
      </c>
      <c r="F163" s="20">
        <v>373462500</v>
      </c>
      <c r="G163" s="20">
        <v>0</v>
      </c>
      <c r="H163" s="20">
        <v>70000000</v>
      </c>
      <c r="I163" s="20">
        <v>0</v>
      </c>
      <c r="J163" s="20">
        <v>0</v>
      </c>
      <c r="K163" s="20">
        <v>0</v>
      </c>
      <c r="L163" s="20">
        <v>494551500</v>
      </c>
      <c r="M163" s="3" t="b">
        <f t="shared" si="2"/>
        <v>1</v>
      </c>
    </row>
    <row r="164" spans="1:13" s="3" customFormat="1" ht="85.5" x14ac:dyDescent="0.25">
      <c r="A164" s="38">
        <v>816</v>
      </c>
      <c r="B164" s="38" t="s">
        <v>194</v>
      </c>
      <c r="C164" s="19" t="s">
        <v>193</v>
      </c>
      <c r="D164" s="20">
        <v>0</v>
      </c>
      <c r="E164" s="20">
        <v>0</v>
      </c>
      <c r="F164" s="20">
        <v>0</v>
      </c>
      <c r="G164" s="20">
        <v>0</v>
      </c>
      <c r="H164" s="20">
        <v>0</v>
      </c>
      <c r="I164" s="20">
        <v>0</v>
      </c>
      <c r="J164" s="20">
        <v>32917.5</v>
      </c>
      <c r="K164" s="20">
        <v>0</v>
      </c>
      <c r="L164" s="20">
        <v>32917.5</v>
      </c>
      <c r="M164" s="3" t="b">
        <f t="shared" si="2"/>
        <v>1</v>
      </c>
    </row>
    <row r="165" spans="1:13" s="3" customFormat="1" ht="85.5" x14ac:dyDescent="0.25">
      <c r="A165" s="38">
        <v>821</v>
      </c>
      <c r="B165" s="38" t="s">
        <v>192</v>
      </c>
      <c r="C165" s="19" t="s">
        <v>191</v>
      </c>
      <c r="D165" s="20">
        <v>0</v>
      </c>
      <c r="E165" s="20">
        <v>0</v>
      </c>
      <c r="F165" s="20">
        <v>0</v>
      </c>
      <c r="G165" s="20">
        <v>0</v>
      </c>
      <c r="H165" s="20">
        <v>3002000</v>
      </c>
      <c r="I165" s="20">
        <v>0</v>
      </c>
      <c r="J165" s="20">
        <v>0</v>
      </c>
      <c r="K165" s="20">
        <v>0</v>
      </c>
      <c r="L165" s="20">
        <v>3002000</v>
      </c>
      <c r="M165" s="3" t="b">
        <f t="shared" si="2"/>
        <v>1</v>
      </c>
    </row>
    <row r="166" spans="1:13" s="3" customFormat="1" ht="42.75" x14ac:dyDescent="0.25">
      <c r="A166" s="18">
        <v>836</v>
      </c>
      <c r="B166" s="18" t="s">
        <v>190</v>
      </c>
      <c r="C166" s="19" t="s">
        <v>189</v>
      </c>
      <c r="D166" s="20">
        <v>4942100</v>
      </c>
      <c r="E166" s="20">
        <v>0</v>
      </c>
      <c r="F166" s="20">
        <v>0</v>
      </c>
      <c r="G166" s="20">
        <v>0</v>
      </c>
      <c r="H166" s="20">
        <v>0</v>
      </c>
      <c r="I166" s="20">
        <v>0</v>
      </c>
      <c r="J166" s="20">
        <v>0</v>
      </c>
      <c r="K166" s="20">
        <v>-4942100</v>
      </c>
      <c r="L166" s="20">
        <v>0</v>
      </c>
      <c r="M166" s="3" t="b">
        <f t="shared" si="2"/>
        <v>1</v>
      </c>
    </row>
    <row r="167" spans="1:13" s="3" customFormat="1" ht="57" x14ac:dyDescent="0.25">
      <c r="A167" s="18">
        <v>825</v>
      </c>
      <c r="B167" s="18" t="s">
        <v>188</v>
      </c>
      <c r="C167" s="19" t="s">
        <v>187</v>
      </c>
      <c r="D167" s="20">
        <v>6125900</v>
      </c>
      <c r="E167" s="20">
        <v>0</v>
      </c>
      <c r="F167" s="20">
        <v>0</v>
      </c>
      <c r="G167" s="20">
        <v>0</v>
      </c>
      <c r="H167" s="20">
        <v>0</v>
      </c>
      <c r="I167" s="20">
        <v>0</v>
      </c>
      <c r="J167" s="20">
        <v>0</v>
      </c>
      <c r="K167" s="20">
        <v>0</v>
      </c>
      <c r="L167" s="20">
        <v>6125900</v>
      </c>
      <c r="M167" s="3" t="b">
        <f t="shared" si="2"/>
        <v>1</v>
      </c>
    </row>
    <row r="168" spans="1:13" s="3" customFormat="1" ht="85.5" x14ac:dyDescent="0.25">
      <c r="A168" s="18">
        <v>821</v>
      </c>
      <c r="B168" s="18" t="s">
        <v>186</v>
      </c>
      <c r="C168" s="19" t="s">
        <v>185</v>
      </c>
      <c r="D168" s="20">
        <v>0</v>
      </c>
      <c r="E168" s="20">
        <v>228082400</v>
      </c>
      <c r="F168" s="20">
        <v>0</v>
      </c>
      <c r="G168" s="20">
        <v>0</v>
      </c>
      <c r="H168" s="20">
        <v>0</v>
      </c>
      <c r="I168" s="20">
        <v>0</v>
      </c>
      <c r="J168" s="20">
        <v>26207100</v>
      </c>
      <c r="K168" s="20">
        <v>0</v>
      </c>
      <c r="L168" s="20">
        <v>254289500</v>
      </c>
      <c r="M168" s="3" t="b">
        <f t="shared" si="2"/>
        <v>1</v>
      </c>
    </row>
    <row r="169" spans="1:13" s="3" customFormat="1" ht="57" x14ac:dyDescent="0.25">
      <c r="A169" s="18">
        <v>821</v>
      </c>
      <c r="B169" s="18" t="s">
        <v>184</v>
      </c>
      <c r="C169" s="19" t="s">
        <v>183</v>
      </c>
      <c r="D169" s="20">
        <v>92794600</v>
      </c>
      <c r="E169" s="20">
        <v>3985400</v>
      </c>
      <c r="F169" s="20">
        <v>0</v>
      </c>
      <c r="G169" s="20">
        <v>0</v>
      </c>
      <c r="H169" s="20">
        <v>0</v>
      </c>
      <c r="I169" s="20">
        <v>0</v>
      </c>
      <c r="J169" s="20">
        <v>0</v>
      </c>
      <c r="K169" s="20">
        <v>0</v>
      </c>
      <c r="L169" s="20">
        <v>96780000</v>
      </c>
      <c r="M169" s="3" t="b">
        <f t="shared" si="2"/>
        <v>1</v>
      </c>
    </row>
    <row r="170" spans="1:13" s="3" customFormat="1" ht="28.5" x14ac:dyDescent="0.25">
      <c r="A170" s="38">
        <v>817</v>
      </c>
      <c r="B170" s="38" t="s">
        <v>182</v>
      </c>
      <c r="C170" s="19" t="s">
        <v>181</v>
      </c>
      <c r="D170" s="20">
        <v>24712600</v>
      </c>
      <c r="E170" s="20">
        <v>-1211500</v>
      </c>
      <c r="F170" s="20">
        <v>0</v>
      </c>
      <c r="G170" s="20">
        <v>0</v>
      </c>
      <c r="H170" s="20">
        <v>0</v>
      </c>
      <c r="I170" s="20">
        <v>0</v>
      </c>
      <c r="J170" s="20">
        <v>0</v>
      </c>
      <c r="K170" s="20">
        <v>0</v>
      </c>
      <c r="L170" s="20">
        <v>23501100</v>
      </c>
      <c r="M170" s="3" t="b">
        <f t="shared" si="2"/>
        <v>1</v>
      </c>
    </row>
    <row r="171" spans="1:13" s="3" customFormat="1" ht="42.75" x14ac:dyDescent="0.25">
      <c r="A171" s="38">
        <v>817</v>
      </c>
      <c r="B171" s="38" t="s">
        <v>180</v>
      </c>
      <c r="C171" s="19" t="s">
        <v>179</v>
      </c>
      <c r="D171" s="20">
        <v>1565700</v>
      </c>
      <c r="E171" s="20">
        <v>0</v>
      </c>
      <c r="F171" s="20">
        <v>0</v>
      </c>
      <c r="G171" s="20">
        <v>0</v>
      </c>
      <c r="H171" s="20">
        <v>0</v>
      </c>
      <c r="I171" s="20">
        <v>0</v>
      </c>
      <c r="J171" s="20">
        <v>0</v>
      </c>
      <c r="K171" s="20">
        <v>-601600</v>
      </c>
      <c r="L171" s="20">
        <v>964100</v>
      </c>
      <c r="M171" s="3" t="b">
        <f t="shared" si="2"/>
        <v>1</v>
      </c>
    </row>
    <row r="172" spans="1:13" s="3" customFormat="1" ht="42.75" x14ac:dyDescent="0.25">
      <c r="A172" s="38">
        <v>817</v>
      </c>
      <c r="B172" s="38" t="s">
        <v>178</v>
      </c>
      <c r="C172" s="19" t="s">
        <v>177</v>
      </c>
      <c r="D172" s="20">
        <v>2372100</v>
      </c>
      <c r="E172" s="20">
        <v>0</v>
      </c>
      <c r="F172" s="20">
        <v>0</v>
      </c>
      <c r="G172" s="20">
        <v>0</v>
      </c>
      <c r="H172" s="20">
        <v>0</v>
      </c>
      <c r="I172" s="20">
        <v>0</v>
      </c>
      <c r="J172" s="20">
        <v>0</v>
      </c>
      <c r="K172" s="20">
        <v>0</v>
      </c>
      <c r="L172" s="20">
        <v>2372100</v>
      </c>
      <c r="M172" s="3" t="b">
        <f t="shared" si="2"/>
        <v>1</v>
      </c>
    </row>
    <row r="173" spans="1:13" s="3" customFormat="1" ht="42.75" x14ac:dyDescent="0.25">
      <c r="A173" s="38">
        <v>817</v>
      </c>
      <c r="B173" s="38" t="s">
        <v>176</v>
      </c>
      <c r="C173" s="19" t="s">
        <v>175</v>
      </c>
      <c r="D173" s="20">
        <v>0</v>
      </c>
      <c r="E173" s="20">
        <v>0</v>
      </c>
      <c r="F173" s="20">
        <v>0</v>
      </c>
      <c r="G173" s="20">
        <v>0</v>
      </c>
      <c r="H173" s="20">
        <v>0</v>
      </c>
      <c r="I173" s="20">
        <v>26754000</v>
      </c>
      <c r="J173" s="20">
        <v>0</v>
      </c>
      <c r="K173" s="20">
        <v>0</v>
      </c>
      <c r="L173" s="20">
        <v>26754000</v>
      </c>
      <c r="M173" s="3" t="b">
        <f t="shared" si="2"/>
        <v>1</v>
      </c>
    </row>
    <row r="174" spans="1:13" s="3" customFormat="1" ht="57" x14ac:dyDescent="0.25">
      <c r="A174" s="38">
        <v>817</v>
      </c>
      <c r="B174" s="38" t="s">
        <v>174</v>
      </c>
      <c r="C174" s="19" t="s">
        <v>173</v>
      </c>
      <c r="D174" s="20">
        <v>0</v>
      </c>
      <c r="E174" s="20">
        <v>83527200</v>
      </c>
      <c r="F174" s="20">
        <v>0</v>
      </c>
      <c r="G174" s="20">
        <v>0</v>
      </c>
      <c r="H174" s="20">
        <v>0</v>
      </c>
      <c r="I174" s="20">
        <v>131092300</v>
      </c>
      <c r="J174" s="20">
        <v>0</v>
      </c>
      <c r="K174" s="20">
        <v>0</v>
      </c>
      <c r="L174" s="20">
        <v>214619500</v>
      </c>
      <c r="M174" s="3" t="b">
        <f t="shared" si="2"/>
        <v>1</v>
      </c>
    </row>
    <row r="175" spans="1:13" s="3" customFormat="1" ht="71.25" x14ac:dyDescent="0.25">
      <c r="A175" s="38">
        <v>817</v>
      </c>
      <c r="B175" s="38" t="s">
        <v>172</v>
      </c>
      <c r="C175" s="19" t="s">
        <v>171</v>
      </c>
      <c r="D175" s="20">
        <v>0</v>
      </c>
      <c r="E175" s="20">
        <v>553543000</v>
      </c>
      <c r="F175" s="20">
        <v>0</v>
      </c>
      <c r="G175" s="20">
        <v>0</v>
      </c>
      <c r="H175" s="20">
        <v>-429094900</v>
      </c>
      <c r="I175" s="20">
        <v>0</v>
      </c>
      <c r="J175" s="20">
        <v>0</v>
      </c>
      <c r="K175" s="20">
        <v>0</v>
      </c>
      <c r="L175" s="20">
        <v>124448100</v>
      </c>
      <c r="M175" s="3" t="b">
        <f t="shared" si="2"/>
        <v>1</v>
      </c>
    </row>
    <row r="176" spans="1:13" s="3" customFormat="1" ht="71.25" x14ac:dyDescent="0.25">
      <c r="A176" s="38">
        <v>817</v>
      </c>
      <c r="B176" s="38" t="s">
        <v>170</v>
      </c>
      <c r="C176" s="19" t="s">
        <v>169</v>
      </c>
      <c r="D176" s="20">
        <v>71215200</v>
      </c>
      <c r="E176" s="20">
        <v>0</v>
      </c>
      <c r="F176" s="20">
        <v>-61215200</v>
      </c>
      <c r="G176" s="20">
        <v>0</v>
      </c>
      <c r="H176" s="20">
        <v>0</v>
      </c>
      <c r="I176" s="20">
        <v>0</v>
      </c>
      <c r="J176" s="20">
        <v>0</v>
      </c>
      <c r="K176" s="20">
        <v>0</v>
      </c>
      <c r="L176" s="20">
        <v>10000000</v>
      </c>
      <c r="M176" s="3" t="b">
        <f t="shared" si="2"/>
        <v>1</v>
      </c>
    </row>
    <row r="177" spans="1:13" s="3" customFormat="1" ht="42.75" x14ac:dyDescent="0.25">
      <c r="A177" s="38">
        <v>817</v>
      </c>
      <c r="B177" s="38" t="s">
        <v>168</v>
      </c>
      <c r="C177" s="19" t="s">
        <v>167</v>
      </c>
      <c r="D177" s="20">
        <v>191294600</v>
      </c>
      <c r="E177" s="20">
        <v>44556100</v>
      </c>
      <c r="F177" s="20">
        <v>0</v>
      </c>
      <c r="G177" s="20">
        <v>0</v>
      </c>
      <c r="H177" s="20">
        <v>0</v>
      </c>
      <c r="I177" s="20">
        <v>0</v>
      </c>
      <c r="J177" s="20">
        <v>0</v>
      </c>
      <c r="K177" s="20">
        <v>0</v>
      </c>
      <c r="L177" s="20">
        <v>235850700</v>
      </c>
      <c r="M177" s="3" t="b">
        <f t="shared" si="2"/>
        <v>1</v>
      </c>
    </row>
    <row r="178" spans="1:13" s="3" customFormat="1" ht="28.5" x14ac:dyDescent="0.25">
      <c r="A178" s="38">
        <v>817</v>
      </c>
      <c r="B178" s="38" t="s">
        <v>166</v>
      </c>
      <c r="C178" s="19" t="s">
        <v>165</v>
      </c>
      <c r="D178" s="20">
        <v>526300</v>
      </c>
      <c r="E178" s="20">
        <v>0</v>
      </c>
      <c r="F178" s="20">
        <v>0</v>
      </c>
      <c r="G178" s="20">
        <v>0</v>
      </c>
      <c r="H178" s="20">
        <v>0</v>
      </c>
      <c r="I178" s="20">
        <v>0</v>
      </c>
      <c r="J178" s="20">
        <v>0</v>
      </c>
      <c r="K178" s="20">
        <v>0</v>
      </c>
      <c r="L178" s="20">
        <v>526300</v>
      </c>
      <c r="M178" s="3" t="b">
        <f t="shared" si="2"/>
        <v>1</v>
      </c>
    </row>
    <row r="179" spans="1:13" s="3" customFormat="1" ht="42.75" x14ac:dyDescent="0.25">
      <c r="A179" s="18">
        <v>817</v>
      </c>
      <c r="B179" s="18" t="s">
        <v>164</v>
      </c>
      <c r="C179" s="19" t="s">
        <v>163</v>
      </c>
      <c r="D179" s="20">
        <v>181713500</v>
      </c>
      <c r="E179" s="20">
        <v>27670600</v>
      </c>
      <c r="F179" s="20">
        <v>0</v>
      </c>
      <c r="G179" s="20">
        <v>0</v>
      </c>
      <c r="H179" s="20">
        <v>0</v>
      </c>
      <c r="I179" s="20">
        <v>-6703400</v>
      </c>
      <c r="J179" s="20">
        <v>0</v>
      </c>
      <c r="K179" s="20">
        <v>0</v>
      </c>
      <c r="L179" s="20">
        <v>202680700</v>
      </c>
      <c r="M179" s="3" t="b">
        <f t="shared" si="2"/>
        <v>1</v>
      </c>
    </row>
    <row r="180" spans="1:13" s="3" customFormat="1" ht="57" x14ac:dyDescent="0.25">
      <c r="A180" s="38">
        <v>817</v>
      </c>
      <c r="B180" s="38" t="s">
        <v>162</v>
      </c>
      <c r="C180" s="19" t="s">
        <v>161</v>
      </c>
      <c r="D180" s="20">
        <v>0</v>
      </c>
      <c r="E180" s="20">
        <v>35619200</v>
      </c>
      <c r="F180" s="20">
        <v>0</v>
      </c>
      <c r="G180" s="20">
        <v>0</v>
      </c>
      <c r="H180" s="20">
        <v>0</v>
      </c>
      <c r="I180" s="20">
        <v>0</v>
      </c>
      <c r="J180" s="20">
        <v>0</v>
      </c>
      <c r="K180" s="20">
        <v>0</v>
      </c>
      <c r="L180" s="20">
        <v>35619200</v>
      </c>
      <c r="M180" s="3" t="b">
        <f t="shared" si="2"/>
        <v>1</v>
      </c>
    </row>
    <row r="181" spans="1:13" s="3" customFormat="1" ht="71.25" x14ac:dyDescent="0.25">
      <c r="A181" s="38">
        <v>817</v>
      </c>
      <c r="B181" s="38" t="s">
        <v>160</v>
      </c>
      <c r="C181" s="19" t="s">
        <v>159</v>
      </c>
      <c r="D181" s="20">
        <v>0</v>
      </c>
      <c r="E181" s="20">
        <v>1458804400</v>
      </c>
      <c r="F181" s="20">
        <v>0</v>
      </c>
      <c r="G181" s="20">
        <v>0</v>
      </c>
      <c r="H181" s="20">
        <v>28132300</v>
      </c>
      <c r="I181" s="20">
        <v>94042100</v>
      </c>
      <c r="J181" s="20">
        <v>0</v>
      </c>
      <c r="K181" s="20">
        <v>90438300</v>
      </c>
      <c r="L181" s="20">
        <v>1671417100</v>
      </c>
      <c r="M181" s="3" t="b">
        <f t="shared" si="2"/>
        <v>1</v>
      </c>
    </row>
    <row r="182" spans="1:13" s="3" customFormat="1" ht="71.25" x14ac:dyDescent="0.25">
      <c r="A182" s="38">
        <v>817</v>
      </c>
      <c r="B182" s="38" t="s">
        <v>158</v>
      </c>
      <c r="C182" s="19" t="s">
        <v>157</v>
      </c>
      <c r="D182" s="20">
        <v>16402700</v>
      </c>
      <c r="E182" s="20">
        <v>0</v>
      </c>
      <c r="F182" s="20">
        <v>10479400</v>
      </c>
      <c r="G182" s="20">
        <v>0</v>
      </c>
      <c r="H182" s="20">
        <v>0</v>
      </c>
      <c r="I182" s="20">
        <v>0</v>
      </c>
      <c r="J182" s="20">
        <v>-10479400</v>
      </c>
      <c r="K182" s="20">
        <v>0</v>
      </c>
      <c r="L182" s="20">
        <v>16402700</v>
      </c>
      <c r="M182" s="3" t="b">
        <f t="shared" si="2"/>
        <v>1</v>
      </c>
    </row>
    <row r="183" spans="1:13" s="3" customFormat="1" ht="28.5" x14ac:dyDescent="0.25">
      <c r="A183" s="38">
        <v>817</v>
      </c>
      <c r="B183" s="38" t="s">
        <v>156</v>
      </c>
      <c r="C183" s="19" t="s">
        <v>155</v>
      </c>
      <c r="D183" s="20">
        <v>30063300</v>
      </c>
      <c r="E183" s="20">
        <v>0</v>
      </c>
      <c r="F183" s="20">
        <v>0</v>
      </c>
      <c r="G183" s="20">
        <v>0</v>
      </c>
      <c r="H183" s="20">
        <v>0</v>
      </c>
      <c r="I183" s="20">
        <v>0</v>
      </c>
      <c r="J183" s="20">
        <v>0</v>
      </c>
      <c r="K183" s="20">
        <v>0</v>
      </c>
      <c r="L183" s="20">
        <v>30063300</v>
      </c>
      <c r="M183" s="3" t="b">
        <f t="shared" si="2"/>
        <v>1</v>
      </c>
    </row>
    <row r="184" spans="1:13" s="3" customFormat="1" ht="42.75" x14ac:dyDescent="0.25">
      <c r="A184" s="38">
        <v>817</v>
      </c>
      <c r="B184" s="38" t="s">
        <v>154</v>
      </c>
      <c r="C184" s="19" t="s">
        <v>153</v>
      </c>
      <c r="D184" s="20">
        <v>0</v>
      </c>
      <c r="E184" s="20">
        <v>0</v>
      </c>
      <c r="F184" s="20">
        <v>1808407000</v>
      </c>
      <c r="G184" s="20">
        <v>0</v>
      </c>
      <c r="H184" s="20">
        <v>0</v>
      </c>
      <c r="I184" s="20">
        <v>0</v>
      </c>
      <c r="J184" s="20">
        <v>0</v>
      </c>
      <c r="K184" s="20">
        <v>0</v>
      </c>
      <c r="L184" s="20">
        <v>1808407000</v>
      </c>
      <c r="M184" s="3" t="b">
        <f t="shared" si="2"/>
        <v>1</v>
      </c>
    </row>
    <row r="185" spans="1:13" s="3" customFormat="1" ht="42.75" x14ac:dyDescent="0.25">
      <c r="A185" s="38">
        <v>817</v>
      </c>
      <c r="B185" s="38" t="s">
        <v>152</v>
      </c>
      <c r="C185" s="19" t="s">
        <v>151</v>
      </c>
      <c r="D185" s="20">
        <v>0</v>
      </c>
      <c r="E185" s="20">
        <v>4028821300</v>
      </c>
      <c r="F185" s="20">
        <v>0</v>
      </c>
      <c r="G185" s="20">
        <v>0</v>
      </c>
      <c r="H185" s="20">
        <v>70990900</v>
      </c>
      <c r="I185" s="20">
        <v>532418400</v>
      </c>
      <c r="J185" s="20">
        <v>0</v>
      </c>
      <c r="K185" s="20">
        <v>8533000</v>
      </c>
      <c r="L185" s="20">
        <v>4640763600</v>
      </c>
      <c r="M185" s="3" t="b">
        <f t="shared" si="2"/>
        <v>1</v>
      </c>
    </row>
    <row r="186" spans="1:13" s="3" customFormat="1" ht="57" x14ac:dyDescent="0.25">
      <c r="A186" s="38">
        <v>817</v>
      </c>
      <c r="B186" s="38" t="s">
        <v>150</v>
      </c>
      <c r="C186" s="19" t="s">
        <v>149</v>
      </c>
      <c r="D186" s="20">
        <v>0</v>
      </c>
      <c r="E186" s="20">
        <v>25686000</v>
      </c>
      <c r="F186" s="20">
        <v>0</v>
      </c>
      <c r="G186" s="20">
        <v>0</v>
      </c>
      <c r="H186" s="20">
        <v>0</v>
      </c>
      <c r="I186" s="20">
        <v>0</v>
      </c>
      <c r="J186" s="20">
        <v>0</v>
      </c>
      <c r="K186" s="20">
        <v>0</v>
      </c>
      <c r="L186" s="20">
        <v>25686000</v>
      </c>
      <c r="M186" s="3" t="b">
        <f t="shared" si="2"/>
        <v>1</v>
      </c>
    </row>
    <row r="187" spans="1:13" s="3" customFormat="1" ht="28.5" x14ac:dyDescent="0.25">
      <c r="A187" s="38">
        <v>817</v>
      </c>
      <c r="B187" s="38" t="s">
        <v>148</v>
      </c>
      <c r="C187" s="19" t="s">
        <v>147</v>
      </c>
      <c r="D187" s="20">
        <v>0</v>
      </c>
      <c r="E187" s="20">
        <v>20729000</v>
      </c>
      <c r="F187" s="20">
        <v>0</v>
      </c>
      <c r="G187" s="20">
        <v>0</v>
      </c>
      <c r="H187" s="20">
        <v>0</v>
      </c>
      <c r="I187" s="20">
        <v>0</v>
      </c>
      <c r="J187" s="20">
        <v>0</v>
      </c>
      <c r="K187" s="20">
        <v>0</v>
      </c>
      <c r="L187" s="20">
        <v>20729000</v>
      </c>
      <c r="M187" s="3" t="b">
        <f t="shared" si="2"/>
        <v>1</v>
      </c>
    </row>
    <row r="188" spans="1:13" s="3" customFormat="1" ht="57" x14ac:dyDescent="0.25">
      <c r="A188" s="38">
        <v>817</v>
      </c>
      <c r="B188" s="38" t="s">
        <v>146</v>
      </c>
      <c r="C188" s="19" t="s">
        <v>145</v>
      </c>
      <c r="D188" s="20">
        <v>0</v>
      </c>
      <c r="E188" s="20">
        <v>6424000</v>
      </c>
      <c r="F188" s="20">
        <v>0</v>
      </c>
      <c r="G188" s="20">
        <v>0</v>
      </c>
      <c r="H188" s="20">
        <v>0</v>
      </c>
      <c r="I188" s="20">
        <v>0</v>
      </c>
      <c r="J188" s="20">
        <v>0</v>
      </c>
      <c r="K188" s="20">
        <v>0</v>
      </c>
      <c r="L188" s="20">
        <v>6424000</v>
      </c>
      <c r="M188" s="3" t="b">
        <f t="shared" si="2"/>
        <v>1</v>
      </c>
    </row>
    <row r="189" spans="1:13" s="3" customFormat="1" ht="71.25" x14ac:dyDescent="0.25">
      <c r="A189" s="38">
        <v>817</v>
      </c>
      <c r="B189" s="38" t="s">
        <v>144</v>
      </c>
      <c r="C189" s="19" t="s">
        <v>143</v>
      </c>
      <c r="D189" s="20">
        <v>0</v>
      </c>
      <c r="E189" s="20">
        <v>0</v>
      </c>
      <c r="F189" s="20">
        <v>0</v>
      </c>
      <c r="G189" s="20">
        <v>0</v>
      </c>
      <c r="H189" s="20">
        <v>0</v>
      </c>
      <c r="I189" s="20">
        <v>563500</v>
      </c>
      <c r="J189" s="20">
        <v>0</v>
      </c>
      <c r="K189" s="20">
        <v>0</v>
      </c>
      <c r="L189" s="20">
        <v>563500</v>
      </c>
      <c r="M189" s="3" t="b">
        <f t="shared" si="2"/>
        <v>1</v>
      </c>
    </row>
    <row r="190" spans="1:13" s="3" customFormat="1" ht="185.25" x14ac:dyDescent="0.25">
      <c r="A190" s="38">
        <v>816</v>
      </c>
      <c r="B190" s="38" t="s">
        <v>142</v>
      </c>
      <c r="C190" s="19" t="s">
        <v>141</v>
      </c>
      <c r="D190" s="20">
        <v>0</v>
      </c>
      <c r="E190" s="20">
        <v>0</v>
      </c>
      <c r="F190" s="20">
        <v>15658900</v>
      </c>
      <c r="G190" s="20">
        <v>0</v>
      </c>
      <c r="H190" s="20">
        <v>4616600</v>
      </c>
      <c r="I190" s="20">
        <v>0</v>
      </c>
      <c r="J190" s="20">
        <v>0</v>
      </c>
      <c r="K190" s="20">
        <v>0</v>
      </c>
      <c r="L190" s="20">
        <v>20275500</v>
      </c>
      <c r="M190" s="3" t="b">
        <f t="shared" si="2"/>
        <v>1</v>
      </c>
    </row>
    <row r="191" spans="1:13" s="3" customFormat="1" ht="42.75" x14ac:dyDescent="0.25">
      <c r="A191" s="38">
        <v>814</v>
      </c>
      <c r="B191" s="38" t="s">
        <v>140</v>
      </c>
      <c r="C191" s="19" t="s">
        <v>139</v>
      </c>
      <c r="D191" s="20">
        <v>7361000</v>
      </c>
      <c r="E191" s="20">
        <v>0</v>
      </c>
      <c r="F191" s="20">
        <v>0</v>
      </c>
      <c r="G191" s="20">
        <v>0</v>
      </c>
      <c r="H191" s="20">
        <v>-736100</v>
      </c>
      <c r="I191" s="20">
        <v>0</v>
      </c>
      <c r="J191" s="20">
        <v>0</v>
      </c>
      <c r="K191" s="20">
        <v>0</v>
      </c>
      <c r="L191" s="20">
        <v>6624900</v>
      </c>
      <c r="M191" s="3" t="b">
        <f t="shared" si="2"/>
        <v>1</v>
      </c>
    </row>
    <row r="192" spans="1:13" s="3" customFormat="1" ht="71.25" x14ac:dyDescent="0.25">
      <c r="A192" s="38">
        <v>821</v>
      </c>
      <c r="B192" s="38" t="s">
        <v>138</v>
      </c>
      <c r="C192" s="19" t="s">
        <v>137</v>
      </c>
      <c r="D192" s="20">
        <v>0</v>
      </c>
      <c r="E192" s="20">
        <v>16000</v>
      </c>
      <c r="F192" s="20">
        <v>0</v>
      </c>
      <c r="G192" s="20">
        <v>0</v>
      </c>
      <c r="H192" s="20">
        <v>3500</v>
      </c>
      <c r="I192" s="20">
        <v>0</v>
      </c>
      <c r="J192" s="20">
        <v>11000</v>
      </c>
      <c r="K192" s="20">
        <v>9900</v>
      </c>
      <c r="L192" s="20">
        <v>40400</v>
      </c>
      <c r="M192" s="3" t="b">
        <f t="shared" si="2"/>
        <v>1</v>
      </c>
    </row>
    <row r="193" spans="1:13" s="3" customFormat="1" ht="57" x14ac:dyDescent="0.25">
      <c r="A193" s="38">
        <v>821</v>
      </c>
      <c r="B193" s="38" t="s">
        <v>136</v>
      </c>
      <c r="C193" s="19" t="s">
        <v>135</v>
      </c>
      <c r="D193" s="20">
        <v>0</v>
      </c>
      <c r="E193" s="20">
        <v>35850</v>
      </c>
      <c r="F193" s="20">
        <v>0</v>
      </c>
      <c r="G193" s="20">
        <v>0</v>
      </c>
      <c r="H193" s="20">
        <v>0</v>
      </c>
      <c r="I193" s="20">
        <v>0</v>
      </c>
      <c r="J193" s="20">
        <v>7000</v>
      </c>
      <c r="K193" s="20">
        <v>169430</v>
      </c>
      <c r="L193" s="20">
        <v>212280</v>
      </c>
      <c r="M193" s="3" t="b">
        <f t="shared" si="2"/>
        <v>1</v>
      </c>
    </row>
    <row r="194" spans="1:13" s="3" customFormat="1" ht="42.75" x14ac:dyDescent="0.25">
      <c r="A194" s="38">
        <v>816</v>
      </c>
      <c r="B194" s="38" t="s">
        <v>134</v>
      </c>
      <c r="C194" s="19" t="s">
        <v>133</v>
      </c>
      <c r="D194" s="20">
        <v>0</v>
      </c>
      <c r="E194" s="20">
        <v>0</v>
      </c>
      <c r="F194" s="20">
        <v>0</v>
      </c>
      <c r="G194" s="20">
        <v>0</v>
      </c>
      <c r="H194" s="20">
        <v>21703000</v>
      </c>
      <c r="I194" s="20">
        <v>0</v>
      </c>
      <c r="J194" s="20">
        <v>0</v>
      </c>
      <c r="K194" s="20">
        <v>0</v>
      </c>
      <c r="L194" s="20">
        <v>21703000</v>
      </c>
      <c r="M194" s="3" t="b">
        <f t="shared" si="2"/>
        <v>1</v>
      </c>
    </row>
    <row r="195" spans="1:13" s="3" customFormat="1" ht="85.5" x14ac:dyDescent="0.25">
      <c r="A195" s="38">
        <v>825</v>
      </c>
      <c r="B195" s="38" t="s">
        <v>132</v>
      </c>
      <c r="C195" s="19" t="s">
        <v>131</v>
      </c>
      <c r="D195" s="20">
        <v>1397900</v>
      </c>
      <c r="E195" s="20">
        <v>0</v>
      </c>
      <c r="F195" s="20">
        <v>0</v>
      </c>
      <c r="G195" s="20">
        <v>0</v>
      </c>
      <c r="H195" s="20">
        <v>0</v>
      </c>
      <c r="I195" s="20">
        <v>0</v>
      </c>
      <c r="J195" s="20">
        <v>0</v>
      </c>
      <c r="K195" s="20">
        <v>0</v>
      </c>
      <c r="L195" s="20">
        <v>1397900</v>
      </c>
      <c r="M195" s="3" t="b">
        <f t="shared" si="2"/>
        <v>1</v>
      </c>
    </row>
    <row r="196" spans="1:13" s="3" customFormat="1" ht="57" x14ac:dyDescent="0.25">
      <c r="A196" s="38">
        <v>832</v>
      </c>
      <c r="B196" s="38" t="s">
        <v>130</v>
      </c>
      <c r="C196" s="19" t="s">
        <v>129</v>
      </c>
      <c r="D196" s="20">
        <v>0</v>
      </c>
      <c r="E196" s="20">
        <v>0</v>
      </c>
      <c r="F196" s="20">
        <v>0</v>
      </c>
      <c r="G196" s="20">
        <v>0</v>
      </c>
      <c r="H196" s="20">
        <v>0</v>
      </c>
      <c r="I196" s="20">
        <v>0</v>
      </c>
      <c r="J196" s="20">
        <v>15167000</v>
      </c>
      <c r="K196" s="20">
        <v>0</v>
      </c>
      <c r="L196" s="20">
        <v>15167000</v>
      </c>
      <c r="M196" s="3" t="b">
        <f t="shared" ref="M196:M259" si="3">L196=SUM(D196:K196)</f>
        <v>1</v>
      </c>
    </row>
    <row r="197" spans="1:13" s="3" customFormat="1" ht="71.25" x14ac:dyDescent="0.25">
      <c r="A197" s="38">
        <v>814</v>
      </c>
      <c r="B197" s="38" t="s">
        <v>128</v>
      </c>
      <c r="C197" s="19" t="s">
        <v>127</v>
      </c>
      <c r="D197" s="20">
        <v>0</v>
      </c>
      <c r="E197" s="20">
        <v>920800</v>
      </c>
      <c r="F197" s="20">
        <v>0</v>
      </c>
      <c r="G197" s="20">
        <v>0</v>
      </c>
      <c r="H197" s="20">
        <v>1800</v>
      </c>
      <c r="I197" s="20">
        <v>0</v>
      </c>
      <c r="J197" s="20">
        <v>0</v>
      </c>
      <c r="K197" s="20">
        <v>0</v>
      </c>
      <c r="L197" s="20">
        <v>922600</v>
      </c>
      <c r="M197" s="3" t="b">
        <f t="shared" si="3"/>
        <v>1</v>
      </c>
    </row>
    <row r="198" spans="1:13" s="3" customFormat="1" ht="57" x14ac:dyDescent="0.25">
      <c r="A198" s="38">
        <v>817</v>
      </c>
      <c r="B198" s="38" t="s">
        <v>126</v>
      </c>
      <c r="C198" s="19" t="s">
        <v>125</v>
      </c>
      <c r="D198" s="20">
        <v>6403900</v>
      </c>
      <c r="E198" s="20">
        <v>0</v>
      </c>
      <c r="F198" s="20">
        <v>0</v>
      </c>
      <c r="G198" s="20">
        <v>0</v>
      </c>
      <c r="H198" s="20">
        <v>0</v>
      </c>
      <c r="I198" s="20">
        <v>-640400</v>
      </c>
      <c r="J198" s="20">
        <v>0</v>
      </c>
      <c r="K198" s="39">
        <v>-3715500</v>
      </c>
      <c r="L198" s="20">
        <v>2048000</v>
      </c>
      <c r="M198" s="3" t="b">
        <f t="shared" si="3"/>
        <v>1</v>
      </c>
    </row>
    <row r="199" spans="1:13" s="3" customFormat="1" ht="71.25" x14ac:dyDescent="0.25">
      <c r="A199" s="38">
        <v>817</v>
      </c>
      <c r="B199" s="38" t="s">
        <v>124</v>
      </c>
      <c r="C199" s="19" t="s">
        <v>123</v>
      </c>
      <c r="D199" s="20">
        <v>0</v>
      </c>
      <c r="E199" s="20">
        <v>131848100</v>
      </c>
      <c r="F199" s="20">
        <v>0</v>
      </c>
      <c r="G199" s="20">
        <v>0</v>
      </c>
      <c r="H199" s="20">
        <v>0</v>
      </c>
      <c r="I199" s="20">
        <v>0</v>
      </c>
      <c r="J199" s="20">
        <v>0</v>
      </c>
      <c r="K199" s="20">
        <v>0</v>
      </c>
      <c r="L199" s="20">
        <v>131848100</v>
      </c>
      <c r="M199" s="3" t="b">
        <f t="shared" si="3"/>
        <v>1</v>
      </c>
    </row>
    <row r="200" spans="1:13" s="3" customFormat="1" ht="71.25" x14ac:dyDescent="0.25">
      <c r="A200" s="38">
        <v>817</v>
      </c>
      <c r="B200" s="38" t="s">
        <v>122</v>
      </c>
      <c r="C200" s="19" t="s">
        <v>121</v>
      </c>
      <c r="D200" s="20">
        <v>0</v>
      </c>
      <c r="E200" s="20">
        <v>142606400</v>
      </c>
      <c r="F200" s="20">
        <v>0</v>
      </c>
      <c r="G200" s="20">
        <v>0</v>
      </c>
      <c r="H200" s="20">
        <v>0</v>
      </c>
      <c r="I200" s="20">
        <v>0</v>
      </c>
      <c r="J200" s="20">
        <v>0</v>
      </c>
      <c r="K200" s="20">
        <v>0</v>
      </c>
      <c r="L200" s="20">
        <v>142606400</v>
      </c>
      <c r="M200" s="3" t="b">
        <f t="shared" si="3"/>
        <v>1</v>
      </c>
    </row>
    <row r="201" spans="1:13" s="3" customFormat="1" ht="42.75" x14ac:dyDescent="0.25">
      <c r="A201" s="38">
        <v>817</v>
      </c>
      <c r="B201" s="38" t="s">
        <v>120</v>
      </c>
      <c r="C201" s="19" t="s">
        <v>119</v>
      </c>
      <c r="D201" s="20">
        <v>0</v>
      </c>
      <c r="E201" s="20">
        <v>17392200</v>
      </c>
      <c r="F201" s="20">
        <v>0</v>
      </c>
      <c r="G201" s="20">
        <v>0</v>
      </c>
      <c r="H201" s="20">
        <v>0</v>
      </c>
      <c r="I201" s="20">
        <v>7409000</v>
      </c>
      <c r="J201" s="20">
        <v>0</v>
      </c>
      <c r="K201" s="20">
        <v>0</v>
      </c>
      <c r="L201" s="20">
        <v>24801200</v>
      </c>
      <c r="M201" s="3" t="b">
        <f t="shared" si="3"/>
        <v>1</v>
      </c>
    </row>
    <row r="202" spans="1:13" s="3" customFormat="1" ht="57" x14ac:dyDescent="0.25">
      <c r="A202" s="38">
        <v>817</v>
      </c>
      <c r="B202" s="38" t="s">
        <v>118</v>
      </c>
      <c r="C202" s="19" t="s">
        <v>117</v>
      </c>
      <c r="D202" s="20">
        <v>0</v>
      </c>
      <c r="E202" s="20">
        <v>76105300</v>
      </c>
      <c r="F202" s="20">
        <v>0</v>
      </c>
      <c r="G202" s="20">
        <v>0</v>
      </c>
      <c r="H202" s="20">
        <v>7642100</v>
      </c>
      <c r="I202" s="20">
        <v>10326000</v>
      </c>
      <c r="J202" s="20">
        <v>0</v>
      </c>
      <c r="K202" s="20">
        <v>0</v>
      </c>
      <c r="L202" s="20">
        <v>94073400</v>
      </c>
      <c r="M202" s="3" t="b">
        <f t="shared" si="3"/>
        <v>1</v>
      </c>
    </row>
    <row r="203" spans="1:13" s="3" customFormat="1" ht="71.25" x14ac:dyDescent="0.25">
      <c r="A203" s="38">
        <v>817</v>
      </c>
      <c r="B203" s="38" t="s">
        <v>116</v>
      </c>
      <c r="C203" s="19" t="s">
        <v>115</v>
      </c>
      <c r="D203" s="20">
        <v>0</v>
      </c>
      <c r="E203" s="20">
        <v>22842200</v>
      </c>
      <c r="F203" s="20">
        <v>0</v>
      </c>
      <c r="G203" s="20">
        <v>0</v>
      </c>
      <c r="H203" s="20">
        <v>0</v>
      </c>
      <c r="I203" s="20">
        <v>0</v>
      </c>
      <c r="J203" s="20">
        <v>0</v>
      </c>
      <c r="K203" s="20">
        <v>0</v>
      </c>
      <c r="L203" s="20">
        <v>22842200</v>
      </c>
      <c r="M203" s="3" t="b">
        <f t="shared" si="3"/>
        <v>1</v>
      </c>
    </row>
    <row r="204" spans="1:13" s="3" customFormat="1" ht="28.5" x14ac:dyDescent="0.25">
      <c r="A204" s="38">
        <v>817</v>
      </c>
      <c r="B204" s="38" t="s">
        <v>114</v>
      </c>
      <c r="C204" s="19" t="s">
        <v>113</v>
      </c>
      <c r="D204" s="20">
        <v>39744000</v>
      </c>
      <c r="E204" s="20">
        <v>0</v>
      </c>
      <c r="F204" s="20">
        <v>0</v>
      </c>
      <c r="G204" s="20">
        <v>0</v>
      </c>
      <c r="H204" s="20">
        <v>0</v>
      </c>
      <c r="I204" s="20">
        <v>-3791000</v>
      </c>
      <c r="J204" s="20">
        <v>0</v>
      </c>
      <c r="K204" s="20">
        <v>0</v>
      </c>
      <c r="L204" s="20">
        <v>35953000</v>
      </c>
      <c r="M204" s="3" t="b">
        <f t="shared" si="3"/>
        <v>1</v>
      </c>
    </row>
    <row r="205" spans="1:13" s="3" customFormat="1" ht="28.5" x14ac:dyDescent="0.25">
      <c r="A205" s="38">
        <v>840</v>
      </c>
      <c r="B205" s="38" t="s">
        <v>112</v>
      </c>
      <c r="C205" s="19" t="s">
        <v>111</v>
      </c>
      <c r="D205" s="20">
        <v>0</v>
      </c>
      <c r="E205" s="20">
        <v>0</v>
      </c>
      <c r="F205" s="20">
        <v>0</v>
      </c>
      <c r="G205" s="20">
        <v>0</v>
      </c>
      <c r="H205" s="20">
        <v>0</v>
      </c>
      <c r="I205" s="20">
        <v>0</v>
      </c>
      <c r="J205" s="20">
        <v>3643771</v>
      </c>
      <c r="K205" s="20">
        <v>0</v>
      </c>
      <c r="L205" s="20">
        <v>3643771</v>
      </c>
      <c r="M205" s="3" t="b">
        <f t="shared" si="3"/>
        <v>1</v>
      </c>
    </row>
    <row r="206" spans="1:13" s="3" customFormat="1" ht="57" x14ac:dyDescent="0.25">
      <c r="A206" s="38">
        <v>816</v>
      </c>
      <c r="B206" s="38" t="s">
        <v>110</v>
      </c>
      <c r="C206" s="19" t="s">
        <v>109</v>
      </c>
      <c r="D206" s="20">
        <v>0</v>
      </c>
      <c r="E206" s="20">
        <v>0</v>
      </c>
      <c r="F206" s="20">
        <v>0</v>
      </c>
      <c r="G206" s="20">
        <v>0</v>
      </c>
      <c r="H206" s="20">
        <v>308087100</v>
      </c>
      <c r="I206" s="20">
        <v>0</v>
      </c>
      <c r="J206" s="20">
        <v>0</v>
      </c>
      <c r="K206" s="20">
        <v>0</v>
      </c>
      <c r="L206" s="20">
        <v>308087100</v>
      </c>
      <c r="M206" s="3" t="b">
        <f t="shared" si="3"/>
        <v>1</v>
      </c>
    </row>
    <row r="207" spans="1:13" s="3" customFormat="1" ht="28.5" x14ac:dyDescent="0.25">
      <c r="A207" s="35"/>
      <c r="B207" s="35" t="s">
        <v>108</v>
      </c>
      <c r="C207" s="36" t="s">
        <v>107</v>
      </c>
      <c r="D207" s="37">
        <v>6838725200</v>
      </c>
      <c r="E207" s="37">
        <v>474524700</v>
      </c>
      <c r="F207" s="37">
        <v>112283000</v>
      </c>
      <c r="G207" s="37">
        <v>0</v>
      </c>
      <c r="H207" s="37">
        <v>1370800</v>
      </c>
      <c r="I207" s="37">
        <v>0</v>
      </c>
      <c r="J207" s="37">
        <v>55701300</v>
      </c>
      <c r="K207" s="37">
        <v>-1502700607.7700005</v>
      </c>
      <c r="L207" s="37">
        <v>5979904392.2299995</v>
      </c>
      <c r="M207" s="3" t="b">
        <f t="shared" si="3"/>
        <v>1</v>
      </c>
    </row>
    <row r="208" spans="1:13" s="3" customFormat="1" ht="28.5" x14ac:dyDescent="0.25">
      <c r="A208" s="18">
        <v>821</v>
      </c>
      <c r="B208" s="18" t="s">
        <v>106</v>
      </c>
      <c r="C208" s="19" t="s">
        <v>105</v>
      </c>
      <c r="D208" s="20">
        <v>1028085100</v>
      </c>
      <c r="E208" s="20">
        <v>0</v>
      </c>
      <c r="F208" s="20">
        <v>0</v>
      </c>
      <c r="G208" s="20">
        <v>0</v>
      </c>
      <c r="H208" s="20">
        <v>0</v>
      </c>
      <c r="I208" s="20">
        <v>0</v>
      </c>
      <c r="J208" s="20">
        <v>0</v>
      </c>
      <c r="K208" s="25">
        <v>-275000000</v>
      </c>
      <c r="L208" s="25">
        <v>753085100</v>
      </c>
      <c r="M208" s="3" t="b">
        <f t="shared" si="3"/>
        <v>1</v>
      </c>
    </row>
    <row r="209" spans="1:13" s="3" customFormat="1" ht="57" x14ac:dyDescent="0.25">
      <c r="A209" s="18">
        <v>821</v>
      </c>
      <c r="B209" s="18" t="s">
        <v>104</v>
      </c>
      <c r="C209" s="19" t="s">
        <v>103</v>
      </c>
      <c r="D209" s="20">
        <v>54443300</v>
      </c>
      <c r="E209" s="20">
        <v>0</v>
      </c>
      <c r="F209" s="20">
        <v>0</v>
      </c>
      <c r="G209" s="20">
        <v>0</v>
      </c>
      <c r="H209" s="20">
        <v>0</v>
      </c>
      <c r="I209" s="20">
        <v>0</v>
      </c>
      <c r="J209" s="20">
        <v>0</v>
      </c>
      <c r="K209" s="25">
        <v>0</v>
      </c>
      <c r="L209" s="25">
        <v>54443300</v>
      </c>
      <c r="M209" s="3" t="b">
        <f t="shared" si="3"/>
        <v>1</v>
      </c>
    </row>
    <row r="210" spans="1:13" s="3" customFormat="1" ht="57" x14ac:dyDescent="0.25">
      <c r="A210" s="18">
        <v>803</v>
      </c>
      <c r="B210" s="18" t="s">
        <v>102</v>
      </c>
      <c r="C210" s="19" t="s">
        <v>101</v>
      </c>
      <c r="D210" s="20">
        <v>412200</v>
      </c>
      <c r="E210" s="20">
        <v>0</v>
      </c>
      <c r="F210" s="20">
        <v>0</v>
      </c>
      <c r="G210" s="20">
        <v>0</v>
      </c>
      <c r="H210" s="20">
        <v>0</v>
      </c>
      <c r="I210" s="20">
        <v>0</v>
      </c>
      <c r="J210" s="20">
        <v>0</v>
      </c>
      <c r="K210" s="25">
        <v>0</v>
      </c>
      <c r="L210" s="25">
        <v>412200</v>
      </c>
      <c r="M210" s="3" t="b">
        <f t="shared" si="3"/>
        <v>1</v>
      </c>
    </row>
    <row r="211" spans="1:13" s="3" customFormat="1" ht="57" x14ac:dyDescent="0.25">
      <c r="A211" s="18">
        <v>814</v>
      </c>
      <c r="B211" s="18" t="s">
        <v>100</v>
      </c>
      <c r="C211" s="19" t="s">
        <v>99</v>
      </c>
      <c r="D211" s="20">
        <v>85100</v>
      </c>
      <c r="E211" s="20">
        <v>-4900</v>
      </c>
      <c r="F211" s="20">
        <v>0</v>
      </c>
      <c r="G211" s="20">
        <v>0</v>
      </c>
      <c r="H211" s="20">
        <v>0</v>
      </c>
      <c r="I211" s="20">
        <v>0</v>
      </c>
      <c r="J211" s="20">
        <v>0</v>
      </c>
      <c r="K211" s="20">
        <v>0</v>
      </c>
      <c r="L211" s="25">
        <v>80200</v>
      </c>
      <c r="M211" s="3" t="b">
        <f t="shared" si="3"/>
        <v>1</v>
      </c>
    </row>
    <row r="212" spans="1:13" s="3" customFormat="1" ht="57" x14ac:dyDescent="0.25">
      <c r="A212" s="18">
        <v>821</v>
      </c>
      <c r="B212" s="18" t="s">
        <v>98</v>
      </c>
      <c r="C212" s="19" t="s">
        <v>97</v>
      </c>
      <c r="D212" s="20">
        <v>229900</v>
      </c>
      <c r="E212" s="20">
        <v>0</v>
      </c>
      <c r="F212" s="20">
        <v>0</v>
      </c>
      <c r="G212" s="20">
        <v>0</v>
      </c>
      <c r="H212" s="20">
        <v>0</v>
      </c>
      <c r="I212" s="20">
        <v>0</v>
      </c>
      <c r="J212" s="20">
        <v>0</v>
      </c>
      <c r="K212" s="25">
        <v>0</v>
      </c>
      <c r="L212" s="25">
        <v>229900</v>
      </c>
      <c r="M212" s="3" t="b">
        <f t="shared" si="3"/>
        <v>1</v>
      </c>
    </row>
    <row r="213" spans="1:13" s="3" customFormat="1" ht="42.75" x14ac:dyDescent="0.25">
      <c r="A213" s="18">
        <v>803</v>
      </c>
      <c r="B213" s="18" t="s">
        <v>96</v>
      </c>
      <c r="C213" s="19" t="s">
        <v>95</v>
      </c>
      <c r="D213" s="20">
        <v>21980200</v>
      </c>
      <c r="E213" s="20">
        <v>0</v>
      </c>
      <c r="F213" s="20">
        <v>0</v>
      </c>
      <c r="G213" s="20">
        <v>0</v>
      </c>
      <c r="H213" s="20">
        <v>0</v>
      </c>
      <c r="I213" s="20">
        <v>0</v>
      </c>
      <c r="J213" s="20">
        <v>0</v>
      </c>
      <c r="K213" s="20">
        <v>0</v>
      </c>
      <c r="L213" s="25">
        <v>21980200</v>
      </c>
      <c r="M213" s="3" t="b">
        <f t="shared" si="3"/>
        <v>1</v>
      </c>
    </row>
    <row r="214" spans="1:13" s="3" customFormat="1" ht="28.5" x14ac:dyDescent="0.25">
      <c r="A214" s="38">
        <v>836</v>
      </c>
      <c r="B214" s="38" t="s">
        <v>94</v>
      </c>
      <c r="C214" s="19" t="s">
        <v>93</v>
      </c>
      <c r="D214" s="20">
        <v>222561100</v>
      </c>
      <c r="E214" s="20">
        <v>0</v>
      </c>
      <c r="F214" s="20">
        <v>0</v>
      </c>
      <c r="G214" s="20">
        <v>0</v>
      </c>
      <c r="H214" s="20">
        <v>5420900</v>
      </c>
      <c r="I214" s="20">
        <v>0</v>
      </c>
      <c r="J214" s="20">
        <v>0</v>
      </c>
      <c r="K214" s="20">
        <v>-5999737</v>
      </c>
      <c r="L214" s="25">
        <v>221982263</v>
      </c>
      <c r="M214" s="3" t="b">
        <f t="shared" si="3"/>
        <v>1</v>
      </c>
    </row>
    <row r="215" spans="1:13" s="3" customFormat="1" ht="28.5" x14ac:dyDescent="0.25">
      <c r="A215" s="18">
        <v>808</v>
      </c>
      <c r="B215" s="18" t="s">
        <v>92</v>
      </c>
      <c r="C215" s="19" t="s">
        <v>91</v>
      </c>
      <c r="D215" s="20">
        <v>7788200</v>
      </c>
      <c r="E215" s="20">
        <v>-778800</v>
      </c>
      <c r="F215" s="20">
        <v>0</v>
      </c>
      <c r="G215" s="20">
        <v>0</v>
      </c>
      <c r="H215" s="20">
        <v>0</v>
      </c>
      <c r="I215" s="20">
        <v>0</v>
      </c>
      <c r="J215" s="20">
        <v>0</v>
      </c>
      <c r="K215" s="20">
        <v>0</v>
      </c>
      <c r="L215" s="25">
        <v>7009400</v>
      </c>
      <c r="M215" s="3" t="b">
        <f t="shared" si="3"/>
        <v>1</v>
      </c>
    </row>
    <row r="216" spans="1:13" s="3" customFormat="1" ht="42.75" x14ac:dyDescent="0.25">
      <c r="A216" s="18">
        <v>821</v>
      </c>
      <c r="B216" s="18" t="s">
        <v>90</v>
      </c>
      <c r="C216" s="19" t="s">
        <v>89</v>
      </c>
      <c r="D216" s="20">
        <v>6558700</v>
      </c>
      <c r="E216" s="20">
        <v>0</v>
      </c>
      <c r="F216" s="20">
        <v>0</v>
      </c>
      <c r="G216" s="20">
        <v>0</v>
      </c>
      <c r="H216" s="20">
        <v>0</v>
      </c>
      <c r="I216" s="20">
        <v>0</v>
      </c>
      <c r="J216" s="20">
        <v>0</v>
      </c>
      <c r="K216" s="25">
        <v>1187700</v>
      </c>
      <c r="L216" s="25">
        <v>7746400</v>
      </c>
      <c r="M216" s="3" t="b">
        <f t="shared" si="3"/>
        <v>1</v>
      </c>
    </row>
    <row r="217" spans="1:13" s="3" customFormat="1" ht="42.75" x14ac:dyDescent="0.25">
      <c r="A217" s="18">
        <v>832</v>
      </c>
      <c r="B217" s="18" t="s">
        <v>88</v>
      </c>
      <c r="C217" s="19" t="s">
        <v>87</v>
      </c>
      <c r="D217" s="20">
        <v>332273600</v>
      </c>
      <c r="E217" s="20">
        <v>0</v>
      </c>
      <c r="F217" s="20">
        <v>0</v>
      </c>
      <c r="G217" s="20">
        <v>0</v>
      </c>
      <c r="H217" s="20">
        <v>0</v>
      </c>
      <c r="I217" s="20">
        <v>0</v>
      </c>
      <c r="J217" s="20">
        <v>24700000</v>
      </c>
      <c r="K217" s="20">
        <v>19090900</v>
      </c>
      <c r="L217" s="20">
        <v>376064500</v>
      </c>
      <c r="M217" s="3" t="b">
        <f t="shared" si="3"/>
        <v>1</v>
      </c>
    </row>
    <row r="218" spans="1:13" s="3" customFormat="1" ht="71.25" x14ac:dyDescent="0.25">
      <c r="A218" s="18">
        <v>821</v>
      </c>
      <c r="B218" s="18" t="s">
        <v>86</v>
      </c>
      <c r="C218" s="19" t="s">
        <v>85</v>
      </c>
      <c r="D218" s="20">
        <v>13405500</v>
      </c>
      <c r="E218" s="20">
        <v>0</v>
      </c>
      <c r="F218" s="20">
        <v>0</v>
      </c>
      <c r="G218" s="20">
        <v>0</v>
      </c>
      <c r="H218" s="20">
        <v>0</v>
      </c>
      <c r="I218" s="20">
        <v>0</v>
      </c>
      <c r="J218" s="20">
        <v>0</v>
      </c>
      <c r="K218" s="20">
        <v>-6200400</v>
      </c>
      <c r="L218" s="20">
        <v>7205100</v>
      </c>
      <c r="M218" s="3" t="b">
        <f t="shared" si="3"/>
        <v>1</v>
      </c>
    </row>
    <row r="219" spans="1:13" s="3" customFormat="1" ht="42.75" x14ac:dyDescent="0.25">
      <c r="A219" s="18">
        <v>821</v>
      </c>
      <c r="B219" s="18" t="s">
        <v>84</v>
      </c>
      <c r="C219" s="19" t="s">
        <v>83</v>
      </c>
      <c r="D219" s="20">
        <v>0</v>
      </c>
      <c r="E219" s="20">
        <v>234613600</v>
      </c>
      <c r="F219" s="20">
        <v>112283000</v>
      </c>
      <c r="G219" s="20">
        <v>0</v>
      </c>
      <c r="H219" s="20">
        <v>0</v>
      </c>
      <c r="I219" s="20">
        <v>0</v>
      </c>
      <c r="J219" s="20">
        <v>0</v>
      </c>
      <c r="K219" s="20">
        <v>0</v>
      </c>
      <c r="L219" s="20">
        <v>346896600</v>
      </c>
      <c r="M219" s="3" t="b">
        <f t="shared" si="3"/>
        <v>1</v>
      </c>
    </row>
    <row r="220" spans="1:13" s="3" customFormat="1" ht="57" x14ac:dyDescent="0.25">
      <c r="A220" s="18">
        <v>821</v>
      </c>
      <c r="B220" s="18" t="s">
        <v>82</v>
      </c>
      <c r="C220" s="19" t="s">
        <v>81</v>
      </c>
      <c r="D220" s="20">
        <v>0</v>
      </c>
      <c r="E220" s="20">
        <v>39418500</v>
      </c>
      <c r="F220" s="20">
        <v>0</v>
      </c>
      <c r="G220" s="20">
        <v>0</v>
      </c>
      <c r="H220" s="20">
        <v>0</v>
      </c>
      <c r="I220" s="20">
        <v>0</v>
      </c>
      <c r="J220" s="20">
        <v>5127700</v>
      </c>
      <c r="K220" s="20">
        <v>0</v>
      </c>
      <c r="L220" s="20">
        <v>44546200</v>
      </c>
      <c r="M220" s="3" t="b">
        <f t="shared" si="3"/>
        <v>1</v>
      </c>
    </row>
    <row r="221" spans="1:13" s="3" customFormat="1" ht="85.5" x14ac:dyDescent="0.25">
      <c r="A221" s="18">
        <v>819</v>
      </c>
      <c r="B221" s="18" t="s">
        <v>80</v>
      </c>
      <c r="C221" s="19" t="s">
        <v>79</v>
      </c>
      <c r="D221" s="20">
        <v>156973100</v>
      </c>
      <c r="E221" s="20">
        <v>0</v>
      </c>
      <c r="F221" s="20">
        <v>0</v>
      </c>
      <c r="G221" s="20">
        <v>0</v>
      </c>
      <c r="H221" s="20">
        <v>0</v>
      </c>
      <c r="I221" s="20">
        <v>0</v>
      </c>
      <c r="J221" s="20">
        <v>0</v>
      </c>
      <c r="K221" s="20">
        <v>10161100</v>
      </c>
      <c r="L221" s="20">
        <v>167134200</v>
      </c>
      <c r="M221" s="3" t="b">
        <f t="shared" si="3"/>
        <v>1</v>
      </c>
    </row>
    <row r="222" spans="1:13" s="3" customFormat="1" ht="71.25" x14ac:dyDescent="0.25">
      <c r="A222" s="18">
        <v>819</v>
      </c>
      <c r="B222" s="18" t="s">
        <v>78</v>
      </c>
      <c r="C222" s="19" t="s">
        <v>77</v>
      </c>
      <c r="D222" s="20">
        <v>10859200</v>
      </c>
      <c r="E222" s="20">
        <v>0</v>
      </c>
      <c r="F222" s="20">
        <v>0</v>
      </c>
      <c r="G222" s="20">
        <v>0</v>
      </c>
      <c r="H222" s="20">
        <v>0</v>
      </c>
      <c r="I222" s="20">
        <v>0</v>
      </c>
      <c r="J222" s="20">
        <v>0</v>
      </c>
      <c r="K222" s="20">
        <v>0</v>
      </c>
      <c r="L222" s="20">
        <v>10859200</v>
      </c>
      <c r="M222" s="3" t="b">
        <f t="shared" si="3"/>
        <v>1</v>
      </c>
    </row>
    <row r="223" spans="1:13" s="3" customFormat="1" ht="42.75" x14ac:dyDescent="0.25">
      <c r="A223" s="38">
        <v>821</v>
      </c>
      <c r="B223" s="38" t="s">
        <v>76</v>
      </c>
      <c r="C223" s="19" t="s">
        <v>75</v>
      </c>
      <c r="D223" s="20">
        <v>4196600</v>
      </c>
      <c r="E223" s="20">
        <v>0</v>
      </c>
      <c r="F223" s="20">
        <v>0</v>
      </c>
      <c r="G223" s="20">
        <v>0</v>
      </c>
      <c r="H223" s="20">
        <v>0</v>
      </c>
      <c r="I223" s="20">
        <v>0</v>
      </c>
      <c r="J223" s="20">
        <v>0</v>
      </c>
      <c r="K223" s="20">
        <v>-410600</v>
      </c>
      <c r="L223" s="20">
        <v>3786000</v>
      </c>
      <c r="M223" s="3" t="b">
        <f t="shared" si="3"/>
        <v>1</v>
      </c>
    </row>
    <row r="224" spans="1:13" s="3" customFormat="1" ht="42.75" x14ac:dyDescent="0.25">
      <c r="A224" s="18">
        <v>817</v>
      </c>
      <c r="B224" s="18" t="s">
        <v>74</v>
      </c>
      <c r="C224" s="19" t="s">
        <v>73</v>
      </c>
      <c r="D224" s="20">
        <v>27000600</v>
      </c>
      <c r="E224" s="20">
        <v>0</v>
      </c>
      <c r="F224" s="20">
        <v>0</v>
      </c>
      <c r="G224" s="20">
        <v>0</v>
      </c>
      <c r="H224" s="20">
        <v>-4050100</v>
      </c>
      <c r="I224" s="20">
        <v>0</v>
      </c>
      <c r="J224" s="20">
        <v>0</v>
      </c>
      <c r="K224" s="20">
        <v>0</v>
      </c>
      <c r="L224" s="20">
        <v>22950500</v>
      </c>
      <c r="M224" s="3" t="b">
        <f t="shared" si="3"/>
        <v>1</v>
      </c>
    </row>
    <row r="225" spans="1:13" s="3" customFormat="1" ht="85.5" x14ac:dyDescent="0.25">
      <c r="A225" s="18">
        <v>821</v>
      </c>
      <c r="B225" s="18" t="s">
        <v>72</v>
      </c>
      <c r="C225" s="19" t="s">
        <v>71</v>
      </c>
      <c r="D225" s="20">
        <v>489683900</v>
      </c>
      <c r="E225" s="20">
        <v>0</v>
      </c>
      <c r="F225" s="20">
        <v>0</v>
      </c>
      <c r="G225" s="20">
        <v>0</v>
      </c>
      <c r="H225" s="20">
        <v>0</v>
      </c>
      <c r="I225" s="20">
        <v>0</v>
      </c>
      <c r="J225" s="20">
        <v>0</v>
      </c>
      <c r="K225" s="20">
        <v>4470429.2300000191</v>
      </c>
      <c r="L225" s="20">
        <v>494154329.23000002</v>
      </c>
      <c r="M225" s="3" t="b">
        <f t="shared" si="3"/>
        <v>1</v>
      </c>
    </row>
    <row r="226" spans="1:13" s="3" customFormat="1" ht="57" x14ac:dyDescent="0.25">
      <c r="A226" s="18">
        <v>821</v>
      </c>
      <c r="B226" s="18" t="s">
        <v>70</v>
      </c>
      <c r="C226" s="19" t="s">
        <v>69</v>
      </c>
      <c r="D226" s="20">
        <v>4383364400</v>
      </c>
      <c r="E226" s="20">
        <v>0</v>
      </c>
      <c r="F226" s="20">
        <v>0</v>
      </c>
      <c r="G226" s="20">
        <v>0</v>
      </c>
      <c r="H226" s="20">
        <v>0</v>
      </c>
      <c r="I226" s="20">
        <v>0</v>
      </c>
      <c r="J226" s="20">
        <v>0</v>
      </c>
      <c r="K226" s="20">
        <v>-1250000000</v>
      </c>
      <c r="L226" s="20">
        <v>3133364400</v>
      </c>
      <c r="M226" s="3" t="b">
        <f t="shared" si="3"/>
        <v>1</v>
      </c>
    </row>
    <row r="227" spans="1:13" s="3" customFormat="1" ht="85.5" x14ac:dyDescent="0.25">
      <c r="A227" s="18">
        <v>814</v>
      </c>
      <c r="B227" s="18" t="s">
        <v>68</v>
      </c>
      <c r="C227" s="19" t="s">
        <v>67</v>
      </c>
      <c r="D227" s="20">
        <v>0</v>
      </c>
      <c r="E227" s="20">
        <v>201276300</v>
      </c>
      <c r="F227" s="20">
        <v>0</v>
      </c>
      <c r="G227" s="20">
        <v>0</v>
      </c>
      <c r="H227" s="20">
        <v>0</v>
      </c>
      <c r="I227" s="20">
        <v>0</v>
      </c>
      <c r="J227" s="20">
        <v>25873600</v>
      </c>
      <c r="K227" s="20">
        <v>0</v>
      </c>
      <c r="L227" s="20">
        <v>227149900</v>
      </c>
      <c r="M227" s="3" t="b">
        <f t="shared" si="3"/>
        <v>1</v>
      </c>
    </row>
    <row r="228" spans="1:13" s="3" customFormat="1" x14ac:dyDescent="0.25">
      <c r="A228" s="38">
        <v>818</v>
      </c>
      <c r="B228" s="38" t="s">
        <v>66</v>
      </c>
      <c r="C228" s="19" t="s">
        <v>65</v>
      </c>
      <c r="D228" s="20">
        <v>78824500</v>
      </c>
      <c r="E228" s="20">
        <v>0</v>
      </c>
      <c r="F228" s="20">
        <v>0</v>
      </c>
      <c r="G228" s="20">
        <v>0</v>
      </c>
      <c r="H228" s="20">
        <v>0</v>
      </c>
      <c r="I228" s="20">
        <v>0</v>
      </c>
      <c r="J228" s="20">
        <v>0</v>
      </c>
      <c r="K228" s="20">
        <v>0</v>
      </c>
      <c r="L228" s="20">
        <v>78824500</v>
      </c>
      <c r="M228" s="3" t="b">
        <f t="shared" si="3"/>
        <v>1</v>
      </c>
    </row>
    <row r="229" spans="1:13" s="3" customFormat="1" x14ac:dyDescent="0.25">
      <c r="A229" s="35"/>
      <c r="B229" s="35" t="s">
        <v>64</v>
      </c>
      <c r="C229" s="36" t="s">
        <v>63</v>
      </c>
      <c r="D229" s="40">
        <v>206786500</v>
      </c>
      <c r="E229" s="40">
        <v>19480000</v>
      </c>
      <c r="F229" s="40">
        <v>287191590</v>
      </c>
      <c r="G229" s="40">
        <v>0</v>
      </c>
      <c r="H229" s="40">
        <v>86233140</v>
      </c>
      <c r="I229" s="40">
        <v>362354750</v>
      </c>
      <c r="J229" s="40">
        <v>1256730.6800000002</v>
      </c>
      <c r="K229" s="40">
        <v>39989504.230000019</v>
      </c>
      <c r="L229" s="40">
        <v>1003292214.91</v>
      </c>
      <c r="M229" s="3" t="b">
        <f t="shared" si="3"/>
        <v>1</v>
      </c>
    </row>
    <row r="230" spans="1:13" s="3" customFormat="1" ht="42.75" x14ac:dyDescent="0.25">
      <c r="A230" s="18">
        <v>803</v>
      </c>
      <c r="B230" s="18" t="s">
        <v>62</v>
      </c>
      <c r="C230" s="19" t="s">
        <v>61</v>
      </c>
      <c r="D230" s="20">
        <v>7783200</v>
      </c>
      <c r="E230" s="20">
        <v>0</v>
      </c>
      <c r="F230" s="20">
        <v>0</v>
      </c>
      <c r="G230" s="20">
        <v>0</v>
      </c>
      <c r="H230" s="20">
        <v>0</v>
      </c>
      <c r="I230" s="20">
        <v>0</v>
      </c>
      <c r="J230" s="20">
        <v>0</v>
      </c>
      <c r="K230" s="20">
        <v>0</v>
      </c>
      <c r="L230" s="20">
        <v>7783200</v>
      </c>
      <c r="M230" s="3" t="b">
        <f t="shared" si="3"/>
        <v>1</v>
      </c>
    </row>
    <row r="231" spans="1:13" s="3" customFormat="1" ht="42.75" x14ac:dyDescent="0.25">
      <c r="A231" s="18">
        <v>803</v>
      </c>
      <c r="B231" s="18" t="s">
        <v>60</v>
      </c>
      <c r="C231" s="19" t="s">
        <v>59</v>
      </c>
      <c r="D231" s="20">
        <v>2568500</v>
      </c>
      <c r="E231" s="20">
        <v>0</v>
      </c>
      <c r="F231" s="20">
        <v>0</v>
      </c>
      <c r="G231" s="20">
        <v>0</v>
      </c>
      <c r="H231" s="20">
        <v>351540</v>
      </c>
      <c r="I231" s="20">
        <v>0</v>
      </c>
      <c r="J231" s="20">
        <v>0</v>
      </c>
      <c r="K231" s="20">
        <v>0</v>
      </c>
      <c r="L231" s="20">
        <v>2920040</v>
      </c>
      <c r="M231" s="3" t="b">
        <f t="shared" si="3"/>
        <v>1</v>
      </c>
    </row>
    <row r="232" spans="1:13" s="3" customFormat="1" ht="42.75" x14ac:dyDescent="0.25">
      <c r="A232" s="18">
        <v>814</v>
      </c>
      <c r="B232" s="18" t="s">
        <v>58</v>
      </c>
      <c r="C232" s="19" t="s">
        <v>57</v>
      </c>
      <c r="D232" s="20">
        <v>97047400</v>
      </c>
      <c r="E232" s="20">
        <v>0</v>
      </c>
      <c r="F232" s="20">
        <v>0</v>
      </c>
      <c r="G232" s="20">
        <v>0</v>
      </c>
      <c r="H232" s="20">
        <v>-9704700</v>
      </c>
      <c r="I232" s="20">
        <v>0</v>
      </c>
      <c r="J232" s="20">
        <v>0</v>
      </c>
      <c r="K232" s="20">
        <v>26773400</v>
      </c>
      <c r="L232" s="20">
        <v>114116100</v>
      </c>
      <c r="M232" s="3" t="b">
        <f t="shared" si="3"/>
        <v>1</v>
      </c>
    </row>
    <row r="233" spans="1:13" s="3" customFormat="1" ht="57" x14ac:dyDescent="0.25">
      <c r="A233" s="18">
        <v>815</v>
      </c>
      <c r="B233" s="18" t="s">
        <v>56</v>
      </c>
      <c r="C233" s="19" t="s">
        <v>55</v>
      </c>
      <c r="D233" s="20">
        <v>421000</v>
      </c>
      <c r="E233" s="20">
        <v>0</v>
      </c>
      <c r="F233" s="20">
        <v>0</v>
      </c>
      <c r="G233" s="20">
        <v>0</v>
      </c>
      <c r="H233" s="20">
        <v>-52000</v>
      </c>
      <c r="I233" s="20">
        <v>0</v>
      </c>
      <c r="J233" s="20">
        <v>0</v>
      </c>
      <c r="K233" s="20">
        <v>0</v>
      </c>
      <c r="L233" s="20">
        <v>369000</v>
      </c>
      <c r="M233" s="3" t="b">
        <f t="shared" si="3"/>
        <v>1</v>
      </c>
    </row>
    <row r="234" spans="1:13" s="3" customFormat="1" ht="57" x14ac:dyDescent="0.25">
      <c r="A234" s="18">
        <v>815</v>
      </c>
      <c r="B234" s="18" t="s">
        <v>54</v>
      </c>
      <c r="C234" s="19" t="s">
        <v>53</v>
      </c>
      <c r="D234" s="20">
        <v>1855000</v>
      </c>
      <c r="E234" s="20">
        <v>0</v>
      </c>
      <c r="F234" s="20">
        <v>0</v>
      </c>
      <c r="G234" s="20">
        <v>0</v>
      </c>
      <c r="H234" s="20">
        <v>-232000</v>
      </c>
      <c r="I234" s="20">
        <v>0</v>
      </c>
      <c r="J234" s="20">
        <v>0</v>
      </c>
      <c r="K234" s="20">
        <v>0</v>
      </c>
      <c r="L234" s="20">
        <v>1623000</v>
      </c>
      <c r="M234" s="3" t="b">
        <f t="shared" si="3"/>
        <v>1</v>
      </c>
    </row>
    <row r="235" spans="1:13" s="3" customFormat="1" ht="85.5" x14ac:dyDescent="0.25">
      <c r="A235" s="18">
        <v>816</v>
      </c>
      <c r="B235" s="18" t="s">
        <v>52</v>
      </c>
      <c r="C235" s="19" t="s">
        <v>51</v>
      </c>
      <c r="D235" s="20">
        <v>0</v>
      </c>
      <c r="E235" s="20">
        <v>1280000</v>
      </c>
      <c r="F235" s="20">
        <v>0</v>
      </c>
      <c r="G235" s="20">
        <v>0</v>
      </c>
      <c r="H235" s="20">
        <v>0</v>
      </c>
      <c r="I235" s="20">
        <v>0</v>
      </c>
      <c r="J235" s="20">
        <v>0</v>
      </c>
      <c r="K235" s="20">
        <v>576000</v>
      </c>
      <c r="L235" s="20">
        <v>1856000</v>
      </c>
      <c r="M235" s="3" t="b">
        <f t="shared" si="3"/>
        <v>1</v>
      </c>
    </row>
    <row r="236" spans="1:13" s="3" customFormat="1" ht="42.75" x14ac:dyDescent="0.25">
      <c r="A236" s="18">
        <v>814</v>
      </c>
      <c r="B236" s="18" t="s">
        <v>50</v>
      </c>
      <c r="C236" s="19" t="s">
        <v>49</v>
      </c>
      <c r="D236" s="20">
        <v>0</v>
      </c>
      <c r="E236" s="20">
        <v>16100000</v>
      </c>
      <c r="F236" s="20">
        <v>0</v>
      </c>
      <c r="G236" s="20">
        <v>0</v>
      </c>
      <c r="H236" s="20">
        <v>0</v>
      </c>
      <c r="I236" s="20">
        <v>0</v>
      </c>
      <c r="J236" s="20">
        <v>0</v>
      </c>
      <c r="K236" s="20">
        <v>1000000</v>
      </c>
      <c r="L236" s="20">
        <v>17100000</v>
      </c>
      <c r="M236" s="3" t="b">
        <f t="shared" si="3"/>
        <v>1</v>
      </c>
    </row>
    <row r="237" spans="1:13" s="3" customFormat="1" ht="57" x14ac:dyDescent="0.25">
      <c r="A237" s="18">
        <v>815</v>
      </c>
      <c r="B237" s="18" t="s">
        <v>48</v>
      </c>
      <c r="C237" s="19" t="s">
        <v>47</v>
      </c>
      <c r="D237" s="20">
        <v>0</v>
      </c>
      <c r="E237" s="20">
        <v>1600000</v>
      </c>
      <c r="F237" s="20">
        <v>0</v>
      </c>
      <c r="G237" s="20">
        <v>0</v>
      </c>
      <c r="H237" s="20">
        <v>0</v>
      </c>
      <c r="I237" s="20">
        <v>0</v>
      </c>
      <c r="J237" s="20">
        <v>0</v>
      </c>
      <c r="K237" s="20">
        <v>0</v>
      </c>
      <c r="L237" s="20">
        <v>1600000</v>
      </c>
      <c r="M237" s="3" t="b">
        <f t="shared" si="3"/>
        <v>1</v>
      </c>
    </row>
    <row r="238" spans="1:13" s="3" customFormat="1" ht="57" x14ac:dyDescent="0.25">
      <c r="A238" s="18">
        <v>815</v>
      </c>
      <c r="B238" s="18" t="s">
        <v>46</v>
      </c>
      <c r="C238" s="19" t="s">
        <v>45</v>
      </c>
      <c r="D238" s="20">
        <v>0</v>
      </c>
      <c r="E238" s="20">
        <v>500000</v>
      </c>
      <c r="F238" s="20">
        <v>0</v>
      </c>
      <c r="G238" s="20">
        <v>0</v>
      </c>
      <c r="H238" s="20">
        <v>0</v>
      </c>
      <c r="I238" s="20">
        <v>0</v>
      </c>
      <c r="J238" s="20">
        <v>0</v>
      </c>
      <c r="K238" s="20">
        <v>0</v>
      </c>
      <c r="L238" s="20">
        <v>500000</v>
      </c>
      <c r="M238" s="3" t="b">
        <f t="shared" si="3"/>
        <v>1</v>
      </c>
    </row>
    <row r="239" spans="1:13" s="3" customFormat="1" ht="71.25" x14ac:dyDescent="0.25">
      <c r="A239" s="18">
        <v>814</v>
      </c>
      <c r="B239" s="18" t="s">
        <v>44</v>
      </c>
      <c r="C239" s="19" t="s">
        <v>43</v>
      </c>
      <c r="D239" s="20">
        <v>65036800</v>
      </c>
      <c r="E239" s="20">
        <v>0</v>
      </c>
      <c r="F239" s="20">
        <v>0</v>
      </c>
      <c r="G239" s="20">
        <v>0</v>
      </c>
      <c r="H239" s="20">
        <v>-6503700</v>
      </c>
      <c r="I239" s="20">
        <v>0</v>
      </c>
      <c r="J239" s="20">
        <v>0</v>
      </c>
      <c r="K239" s="20">
        <v>8503300</v>
      </c>
      <c r="L239" s="20">
        <v>67036400</v>
      </c>
      <c r="M239" s="3" t="b">
        <f t="shared" si="3"/>
        <v>1</v>
      </c>
    </row>
    <row r="240" spans="1:13" s="3" customFormat="1" ht="114" x14ac:dyDescent="0.25">
      <c r="A240" s="18">
        <v>814</v>
      </c>
      <c r="B240" s="18" t="s">
        <v>42</v>
      </c>
      <c r="C240" s="19" t="s">
        <v>41</v>
      </c>
      <c r="D240" s="20">
        <v>4452700</v>
      </c>
      <c r="E240" s="20">
        <v>0</v>
      </c>
      <c r="F240" s="20">
        <v>7792800</v>
      </c>
      <c r="G240" s="20">
        <v>0</v>
      </c>
      <c r="H240" s="20">
        <v>-445300</v>
      </c>
      <c r="I240" s="20">
        <v>0</v>
      </c>
      <c r="J240" s="20">
        <v>0</v>
      </c>
      <c r="K240" s="20">
        <v>0</v>
      </c>
      <c r="L240" s="20">
        <v>11800200</v>
      </c>
      <c r="M240" s="3" t="b">
        <f t="shared" si="3"/>
        <v>1</v>
      </c>
    </row>
    <row r="241" spans="1:13" s="3" customFormat="1" ht="128.25" x14ac:dyDescent="0.25">
      <c r="A241" s="18">
        <v>814</v>
      </c>
      <c r="B241" s="18" t="s">
        <v>40</v>
      </c>
      <c r="C241" s="19" t="s">
        <v>39</v>
      </c>
      <c r="D241" s="20">
        <v>24615600</v>
      </c>
      <c r="E241" s="20">
        <v>0</v>
      </c>
      <c r="F241" s="20">
        <v>0</v>
      </c>
      <c r="G241" s="20">
        <v>0</v>
      </c>
      <c r="H241" s="20">
        <v>-2461500</v>
      </c>
      <c r="I241" s="20">
        <v>0</v>
      </c>
      <c r="J241" s="20">
        <v>0</v>
      </c>
      <c r="K241" s="20">
        <v>0</v>
      </c>
      <c r="L241" s="20">
        <v>22154100</v>
      </c>
      <c r="M241" s="3" t="b">
        <f t="shared" si="3"/>
        <v>1</v>
      </c>
    </row>
    <row r="242" spans="1:13" s="3" customFormat="1" ht="42.75" x14ac:dyDescent="0.25">
      <c r="A242" s="18">
        <v>814</v>
      </c>
      <c r="B242" s="18" t="s">
        <v>38</v>
      </c>
      <c r="C242" s="19" t="s">
        <v>37</v>
      </c>
      <c r="D242" s="20">
        <v>3006300</v>
      </c>
      <c r="E242" s="20">
        <v>0</v>
      </c>
      <c r="F242" s="20">
        <v>0</v>
      </c>
      <c r="G242" s="20">
        <v>0</v>
      </c>
      <c r="H242" s="20">
        <v>-300600</v>
      </c>
      <c r="I242" s="20">
        <v>0</v>
      </c>
      <c r="J242" s="20">
        <v>0</v>
      </c>
      <c r="K242" s="20">
        <v>0</v>
      </c>
      <c r="L242" s="20">
        <v>2705700</v>
      </c>
      <c r="M242" s="3" t="b">
        <f t="shared" si="3"/>
        <v>1</v>
      </c>
    </row>
    <row r="243" spans="1:13" s="3" customFormat="1" ht="128.25" x14ac:dyDescent="0.25">
      <c r="A243" s="18">
        <v>814</v>
      </c>
      <c r="B243" s="18" t="s">
        <v>36</v>
      </c>
      <c r="C243" s="19" t="s">
        <v>35</v>
      </c>
      <c r="D243" s="20">
        <v>0</v>
      </c>
      <c r="E243" s="20">
        <v>0</v>
      </c>
      <c r="F243" s="20">
        <v>0</v>
      </c>
      <c r="G243" s="20">
        <v>0</v>
      </c>
      <c r="H243" s="20">
        <v>0</v>
      </c>
      <c r="I243" s="20">
        <v>0</v>
      </c>
      <c r="J243" s="20">
        <v>0</v>
      </c>
      <c r="K243" s="20">
        <v>665700</v>
      </c>
      <c r="L243" s="20">
        <v>665700</v>
      </c>
      <c r="M243" s="3" t="b">
        <f t="shared" si="3"/>
        <v>1</v>
      </c>
    </row>
    <row r="244" spans="1:13" s="3" customFormat="1" ht="99.75" x14ac:dyDescent="0.25">
      <c r="A244" s="18">
        <v>819</v>
      </c>
      <c r="B244" s="18" t="s">
        <v>34</v>
      </c>
      <c r="C244" s="19" t="s">
        <v>33</v>
      </c>
      <c r="D244" s="20">
        <v>0</v>
      </c>
      <c r="E244" s="20">
        <v>0</v>
      </c>
      <c r="F244" s="20">
        <v>279398790</v>
      </c>
      <c r="G244" s="20">
        <v>0</v>
      </c>
      <c r="H244" s="20">
        <v>0</v>
      </c>
      <c r="I244" s="20">
        <v>362354750</v>
      </c>
      <c r="J244" s="20">
        <v>0</v>
      </c>
      <c r="K244" s="20">
        <v>0</v>
      </c>
      <c r="L244" s="20">
        <v>641753540</v>
      </c>
      <c r="M244" s="3" t="b">
        <f t="shared" si="3"/>
        <v>1</v>
      </c>
    </row>
    <row r="245" spans="1:13" s="3" customFormat="1" ht="71.25" x14ac:dyDescent="0.25">
      <c r="A245" s="18">
        <v>821</v>
      </c>
      <c r="B245" s="18" t="s">
        <v>32</v>
      </c>
      <c r="C245" s="19" t="s">
        <v>31</v>
      </c>
      <c r="D245" s="20">
        <v>0</v>
      </c>
      <c r="E245" s="20">
        <v>0</v>
      </c>
      <c r="F245" s="20">
        <v>0</v>
      </c>
      <c r="G245" s="20">
        <v>0</v>
      </c>
      <c r="H245" s="20">
        <v>0</v>
      </c>
      <c r="I245" s="20">
        <v>0</v>
      </c>
      <c r="J245" s="20">
        <v>675811.68</v>
      </c>
      <c r="K245" s="20">
        <v>351316.23</v>
      </c>
      <c r="L245" s="20">
        <v>1027127.91</v>
      </c>
      <c r="M245" s="3" t="b">
        <f t="shared" si="3"/>
        <v>1</v>
      </c>
    </row>
    <row r="246" spans="1:13" s="3" customFormat="1" ht="57" x14ac:dyDescent="0.25">
      <c r="A246" s="18">
        <v>816</v>
      </c>
      <c r="B246" s="18" t="s">
        <v>30</v>
      </c>
      <c r="C246" s="19" t="s">
        <v>29</v>
      </c>
      <c r="D246" s="20">
        <v>0</v>
      </c>
      <c r="E246" s="20">
        <v>0</v>
      </c>
      <c r="F246" s="20">
        <v>0</v>
      </c>
      <c r="G246" s="20">
        <v>0</v>
      </c>
      <c r="H246" s="20">
        <v>105581400</v>
      </c>
      <c r="I246" s="20">
        <v>0</v>
      </c>
      <c r="J246" s="20">
        <v>0</v>
      </c>
      <c r="K246" s="20">
        <v>0</v>
      </c>
      <c r="L246" s="20">
        <v>105581400</v>
      </c>
      <c r="M246" s="3" t="b">
        <f t="shared" si="3"/>
        <v>1</v>
      </c>
    </row>
    <row r="247" spans="1:13" s="3" customFormat="1" ht="57" x14ac:dyDescent="0.25">
      <c r="A247" s="18">
        <v>815</v>
      </c>
      <c r="B247" s="18" t="s">
        <v>28</v>
      </c>
      <c r="C247" s="19" t="s">
        <v>27</v>
      </c>
      <c r="D247" s="20">
        <v>0</v>
      </c>
      <c r="E247" s="20">
        <v>0</v>
      </c>
      <c r="F247" s="20">
        <v>0</v>
      </c>
      <c r="G247" s="20">
        <v>0</v>
      </c>
      <c r="H247" s="20">
        <v>0</v>
      </c>
      <c r="I247" s="20">
        <v>0</v>
      </c>
      <c r="J247" s="20">
        <v>580919</v>
      </c>
      <c r="K247" s="20">
        <v>0</v>
      </c>
      <c r="L247" s="20">
        <v>580919</v>
      </c>
      <c r="M247" s="3" t="b">
        <f t="shared" si="3"/>
        <v>1</v>
      </c>
    </row>
    <row r="248" spans="1:13" s="3" customFormat="1" ht="85.5" x14ac:dyDescent="0.25">
      <c r="A248" s="18">
        <v>821</v>
      </c>
      <c r="B248" s="18" t="s">
        <v>26</v>
      </c>
      <c r="C248" s="19" t="s">
        <v>25</v>
      </c>
      <c r="D248" s="20">
        <v>0</v>
      </c>
      <c r="E248" s="20">
        <v>0</v>
      </c>
      <c r="F248" s="20">
        <v>0</v>
      </c>
      <c r="G248" s="20">
        <v>0</v>
      </c>
      <c r="H248" s="20">
        <v>0</v>
      </c>
      <c r="I248" s="20">
        <v>0</v>
      </c>
      <c r="J248" s="20">
        <v>0</v>
      </c>
      <c r="K248" s="20">
        <v>2119788</v>
      </c>
      <c r="L248" s="20">
        <v>2119788</v>
      </c>
      <c r="M248" s="3" t="b">
        <f t="shared" si="3"/>
        <v>1</v>
      </c>
    </row>
    <row r="249" spans="1:13" s="3" customFormat="1" ht="28.5" x14ac:dyDescent="0.25">
      <c r="A249" s="41"/>
      <c r="B249" s="41" t="s">
        <v>24</v>
      </c>
      <c r="C249" s="36" t="s">
        <v>23</v>
      </c>
      <c r="D249" s="40">
        <v>247216400.90000001</v>
      </c>
      <c r="E249" s="40">
        <v>-7987480.8999999966</v>
      </c>
      <c r="F249" s="40">
        <v>0</v>
      </c>
      <c r="G249" s="40">
        <v>0</v>
      </c>
      <c r="H249" s="40">
        <v>0</v>
      </c>
      <c r="I249" s="40">
        <v>0</v>
      </c>
      <c r="J249" s="40">
        <v>0</v>
      </c>
      <c r="K249" s="40">
        <v>-10587500</v>
      </c>
      <c r="L249" s="40">
        <v>228641420</v>
      </c>
      <c r="M249" s="3" t="b">
        <f t="shared" si="3"/>
        <v>1</v>
      </c>
    </row>
    <row r="250" spans="1:13" s="3" customFormat="1" ht="71.25" x14ac:dyDescent="0.25">
      <c r="A250" s="18"/>
      <c r="B250" s="18" t="s">
        <v>22</v>
      </c>
      <c r="C250" s="19" t="s">
        <v>21</v>
      </c>
      <c r="D250" s="20">
        <v>18400701.460000001</v>
      </c>
      <c r="E250" s="20">
        <v>-7489533.459999999</v>
      </c>
      <c r="F250" s="20">
        <v>0</v>
      </c>
      <c r="G250" s="20">
        <v>0</v>
      </c>
      <c r="H250" s="20">
        <v>0</v>
      </c>
      <c r="I250" s="20">
        <v>0</v>
      </c>
      <c r="J250" s="20">
        <v>0</v>
      </c>
      <c r="K250" s="20">
        <v>0</v>
      </c>
      <c r="L250" s="25">
        <v>10911168.000000002</v>
      </c>
      <c r="M250" s="3" t="b">
        <f t="shared" si="3"/>
        <v>1</v>
      </c>
    </row>
    <row r="251" spans="1:13" s="3" customFormat="1" ht="71.25" x14ac:dyDescent="0.25">
      <c r="A251" s="18"/>
      <c r="B251" s="18" t="s">
        <v>20</v>
      </c>
      <c r="C251" s="19" t="s">
        <v>19</v>
      </c>
      <c r="D251" s="20">
        <v>228815699.44</v>
      </c>
      <c r="E251" s="20">
        <v>-497947.43999999762</v>
      </c>
      <c r="F251" s="20">
        <v>0</v>
      </c>
      <c r="G251" s="20">
        <v>0</v>
      </c>
      <c r="H251" s="20">
        <v>0</v>
      </c>
      <c r="I251" s="20">
        <v>0</v>
      </c>
      <c r="J251" s="20">
        <v>0</v>
      </c>
      <c r="K251" s="39">
        <v>-10587500</v>
      </c>
      <c r="L251" s="25">
        <v>217730252</v>
      </c>
      <c r="M251" s="3" t="b">
        <f t="shared" si="3"/>
        <v>1</v>
      </c>
    </row>
    <row r="252" spans="1:13" s="49" customFormat="1" x14ac:dyDescent="0.25">
      <c r="A252" s="6"/>
      <c r="B252" s="6" t="s">
        <v>18</v>
      </c>
      <c r="C252" s="7" t="s">
        <v>17</v>
      </c>
      <c r="D252" s="61">
        <v>0</v>
      </c>
      <c r="E252" s="61">
        <v>-49457685.939999998</v>
      </c>
      <c r="F252" s="61">
        <v>0</v>
      </c>
      <c r="G252" s="61">
        <v>0</v>
      </c>
      <c r="H252" s="61">
        <v>4769486.4799999967</v>
      </c>
      <c r="I252" s="61">
        <v>0</v>
      </c>
      <c r="J252" s="61">
        <v>0</v>
      </c>
      <c r="K252" s="61">
        <v>0</v>
      </c>
      <c r="L252" s="61"/>
      <c r="M252" s="49" t="b">
        <f t="shared" si="3"/>
        <v>0</v>
      </c>
    </row>
    <row r="253" spans="1:13" s="3" customFormat="1" ht="28.5" x14ac:dyDescent="0.25">
      <c r="A253" s="18"/>
      <c r="B253" s="18" t="s">
        <v>16</v>
      </c>
      <c r="C253" s="19" t="s">
        <v>15</v>
      </c>
      <c r="D253" s="20">
        <v>0</v>
      </c>
      <c r="E253" s="20">
        <v>0</v>
      </c>
      <c r="F253" s="20">
        <v>0</v>
      </c>
      <c r="G253" s="20">
        <v>0</v>
      </c>
      <c r="H253" s="20">
        <v>0</v>
      </c>
      <c r="I253" s="20">
        <v>0</v>
      </c>
      <c r="J253" s="20">
        <v>0</v>
      </c>
      <c r="K253" s="20">
        <v>0</v>
      </c>
      <c r="L253" s="20"/>
      <c r="M253" s="3" t="b">
        <f t="shared" si="3"/>
        <v>1</v>
      </c>
    </row>
    <row r="254" spans="1:13" s="3" customFormat="1" ht="85.5" x14ac:dyDescent="0.25">
      <c r="A254" s="43"/>
      <c r="B254" s="43" t="s">
        <v>14</v>
      </c>
      <c r="C254" s="44" t="s">
        <v>13</v>
      </c>
      <c r="D254" s="20">
        <v>0</v>
      </c>
      <c r="E254" s="20">
        <v>1810246.02</v>
      </c>
      <c r="F254" s="20">
        <v>0</v>
      </c>
      <c r="G254" s="20">
        <v>0</v>
      </c>
      <c r="H254" s="20">
        <v>0</v>
      </c>
      <c r="I254" s="20">
        <v>0</v>
      </c>
      <c r="J254" s="20">
        <v>0</v>
      </c>
      <c r="K254" s="8">
        <v>0</v>
      </c>
      <c r="L254" s="8">
        <v>1810246.02</v>
      </c>
      <c r="M254" s="3" t="b">
        <f t="shared" si="3"/>
        <v>1</v>
      </c>
    </row>
    <row r="255" spans="1:13" s="3" customFormat="1" ht="71.25" x14ac:dyDescent="0.25">
      <c r="A255" s="43"/>
      <c r="B255" s="43" t="s">
        <v>12</v>
      </c>
      <c r="C255" s="44" t="s">
        <v>11</v>
      </c>
      <c r="D255" s="20">
        <v>0</v>
      </c>
      <c r="E255" s="20">
        <v>1810246.02</v>
      </c>
      <c r="F255" s="20">
        <v>0</v>
      </c>
      <c r="G255" s="20">
        <v>0</v>
      </c>
      <c r="H255" s="20">
        <v>0</v>
      </c>
      <c r="I255" s="20">
        <v>0</v>
      </c>
      <c r="J255" s="20">
        <v>0</v>
      </c>
      <c r="K255" s="8">
        <v>0</v>
      </c>
      <c r="L255" s="8">
        <v>1810246.02</v>
      </c>
      <c r="M255" s="3" t="b">
        <f t="shared" si="3"/>
        <v>1</v>
      </c>
    </row>
    <row r="256" spans="1:13" s="3" customFormat="1" ht="57" x14ac:dyDescent="0.25">
      <c r="A256" s="45"/>
      <c r="B256" s="45" t="s">
        <v>10</v>
      </c>
      <c r="C256" s="46" t="s">
        <v>9</v>
      </c>
      <c r="D256" s="20">
        <v>0</v>
      </c>
      <c r="E256" s="20">
        <v>1810246.02</v>
      </c>
      <c r="F256" s="20">
        <v>0</v>
      </c>
      <c r="G256" s="20">
        <v>0</v>
      </c>
      <c r="H256" s="20">
        <v>0</v>
      </c>
      <c r="I256" s="20">
        <v>0</v>
      </c>
      <c r="J256" s="20">
        <v>0</v>
      </c>
      <c r="K256" s="20">
        <v>0</v>
      </c>
      <c r="L256" s="20">
        <v>1810246.02</v>
      </c>
      <c r="M256" s="3" t="b">
        <f t="shared" si="3"/>
        <v>1</v>
      </c>
    </row>
    <row r="257" spans="1:13" s="3" customFormat="1" ht="57" x14ac:dyDescent="0.25">
      <c r="A257" s="45"/>
      <c r="B257" s="45" t="s">
        <v>8</v>
      </c>
      <c r="C257" s="46" t="s">
        <v>7</v>
      </c>
      <c r="D257" s="20">
        <v>0</v>
      </c>
      <c r="E257" s="20">
        <v>754817.03999999992</v>
      </c>
      <c r="F257" s="20">
        <v>0</v>
      </c>
      <c r="G257" s="20">
        <v>0</v>
      </c>
      <c r="H257" s="20">
        <v>0</v>
      </c>
      <c r="I257" s="20">
        <v>0</v>
      </c>
      <c r="J257" s="20">
        <v>0</v>
      </c>
      <c r="K257" s="20">
        <v>0</v>
      </c>
      <c r="L257" s="20">
        <v>754817.03999999992</v>
      </c>
      <c r="M257" s="3" t="b">
        <f t="shared" si="3"/>
        <v>1</v>
      </c>
    </row>
    <row r="258" spans="1:13" s="3" customFormat="1" ht="57" x14ac:dyDescent="0.25">
      <c r="A258" s="45"/>
      <c r="B258" s="45" t="s">
        <v>6</v>
      </c>
      <c r="C258" s="46" t="s">
        <v>5</v>
      </c>
      <c r="D258" s="20">
        <v>0</v>
      </c>
      <c r="E258" s="20">
        <v>1055428.98</v>
      </c>
      <c r="F258" s="20">
        <v>0</v>
      </c>
      <c r="G258" s="20">
        <v>0</v>
      </c>
      <c r="H258" s="20">
        <v>0</v>
      </c>
      <c r="I258" s="20">
        <v>0</v>
      </c>
      <c r="J258" s="20">
        <v>0</v>
      </c>
      <c r="K258" s="20">
        <v>0</v>
      </c>
      <c r="L258" s="20">
        <v>1055428.98</v>
      </c>
      <c r="M258" s="3" t="b">
        <f t="shared" si="3"/>
        <v>1</v>
      </c>
    </row>
    <row r="259" spans="1:13" s="3" customFormat="1" ht="42.75" x14ac:dyDescent="0.25">
      <c r="A259" s="43"/>
      <c r="B259" s="43" t="s">
        <v>4</v>
      </c>
      <c r="C259" s="44" t="s">
        <v>3</v>
      </c>
      <c r="D259" s="20">
        <v>0</v>
      </c>
      <c r="E259" s="20">
        <v>-51267931.960000001</v>
      </c>
      <c r="F259" s="20">
        <v>0</v>
      </c>
      <c r="G259" s="20">
        <v>0</v>
      </c>
      <c r="H259" s="20">
        <v>4769486.4799999967</v>
      </c>
      <c r="I259" s="20">
        <v>0</v>
      </c>
      <c r="J259" s="20">
        <v>0</v>
      </c>
      <c r="K259" s="8">
        <v>0</v>
      </c>
      <c r="L259" s="8">
        <v>-46498445.480000004</v>
      </c>
      <c r="M259" s="3" t="b">
        <f t="shared" si="3"/>
        <v>1</v>
      </c>
    </row>
    <row r="260" spans="1:13" s="3" customFormat="1" ht="42.75" x14ac:dyDescent="0.25">
      <c r="A260" s="45"/>
      <c r="B260" s="45" t="s">
        <v>2</v>
      </c>
      <c r="C260" s="46" t="s">
        <v>1</v>
      </c>
      <c r="D260" s="20">
        <v>0</v>
      </c>
      <c r="E260" s="20">
        <v>-51267931.960000001</v>
      </c>
      <c r="F260" s="20">
        <v>0</v>
      </c>
      <c r="G260" s="20">
        <v>0</v>
      </c>
      <c r="H260" s="20">
        <v>4769486.4799999967</v>
      </c>
      <c r="I260" s="20">
        <v>0</v>
      </c>
      <c r="J260" s="20">
        <v>0</v>
      </c>
      <c r="K260" s="20">
        <v>0</v>
      </c>
      <c r="L260" s="20">
        <v>-46498445.480000004</v>
      </c>
      <c r="M260" s="3" t="b">
        <f t="shared" ref="M260:M261" si="4">L260=SUM(D260:K260)</f>
        <v>1</v>
      </c>
    </row>
    <row r="261" spans="1:13" s="3" customFormat="1" ht="37.5" customHeight="1" x14ac:dyDescent="0.25">
      <c r="B261" s="63" t="s">
        <v>0</v>
      </c>
      <c r="C261" s="63"/>
      <c r="D261" s="42">
        <v>36923200300.900002</v>
      </c>
      <c r="E261" s="42">
        <v>7442493102.3800011</v>
      </c>
      <c r="F261" s="42">
        <v>2610172090</v>
      </c>
      <c r="G261" s="42">
        <v>0</v>
      </c>
      <c r="H261" s="42">
        <v>2208124944.48</v>
      </c>
      <c r="I261" s="42">
        <v>1153825250</v>
      </c>
      <c r="J261" s="42">
        <v>455228709.85000008</v>
      </c>
      <c r="K261" s="42">
        <v>-682720979.91000366</v>
      </c>
      <c r="L261" s="42">
        <v>50110323417.699997</v>
      </c>
      <c r="M261" s="3" t="b">
        <f t="shared" si="4"/>
        <v>1</v>
      </c>
    </row>
  </sheetData>
  <mergeCells count="2">
    <mergeCell ref="A1:L1"/>
    <mergeCell ref="B261:C261"/>
  </mergeCells>
  <pageMargins left="0" right="0" top="0.52" bottom="0" header="0.28999999999999998" footer="0.31496062992125984"/>
  <pageSetup paperSize="8" scale="8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Бурштейн</cp:lastModifiedBy>
  <cp:lastPrinted>2017-05-22T07:48:15Z</cp:lastPrinted>
  <dcterms:created xsi:type="dcterms:W3CDTF">2016-07-22T14:02:25Z</dcterms:created>
  <dcterms:modified xsi:type="dcterms:W3CDTF">2017-05-22T07:49:25Z</dcterms:modified>
</cp:coreProperties>
</file>